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page\Selbstlernmaterial\"/>
    </mc:Choice>
  </mc:AlternateContent>
  <bookViews>
    <workbookView xWindow="0" yWindow="0" windowWidth="28800" windowHeight="12330"/>
  </bookViews>
  <sheets>
    <sheet name="Arbeitsblatt" sheetId="1" r:id="rId1"/>
    <sheet name="Division" sheetId="5" r:id="rId2"/>
    <sheet name="DivisionDurchZahl" sheetId="4" r:id="rId3"/>
    <sheet name="Tabelle2" sheetId="2" state="hidden" r:id="rId4"/>
    <sheet name="Tabelle3" sheetId="3" state="hidden" r:id="rId5"/>
  </sheets>
  <definedNames>
    <definedName name="_xlnm.Print_Area" localSheetId="0">Arbeitsblatt!$A$1:$S$51</definedName>
    <definedName name="_xlnm.Print_Area" localSheetId="1">Division!$A$1:$Y$50</definedName>
    <definedName name="_xlnm.Print_Area" localSheetId="2">DivisionDurchZahl!$A$1:$W$17</definedName>
  </definedNames>
  <calcPr calcId="162913"/>
</workbook>
</file>

<file path=xl/calcChain.xml><?xml version="1.0" encoding="utf-8"?>
<calcChain xmlns="http://schemas.openxmlformats.org/spreadsheetml/2006/main">
  <c r="N39" i="5" l="1"/>
  <c r="A39" i="5"/>
  <c r="O39" i="5"/>
  <c r="N40" i="5"/>
  <c r="N42" i="5"/>
  <c r="A42" i="5"/>
  <c r="O42" i="5"/>
  <c r="N43" i="5"/>
  <c r="N45" i="5"/>
  <c r="A45" i="5"/>
  <c r="O45" i="5"/>
  <c r="N46" i="5"/>
  <c r="N24" i="5"/>
  <c r="A24" i="5"/>
  <c r="O24" i="5"/>
  <c r="N25" i="5"/>
  <c r="N27" i="5"/>
  <c r="A27" i="5"/>
  <c r="O27" i="5"/>
  <c r="N28" i="5"/>
  <c r="N30" i="5"/>
  <c r="A30" i="5"/>
  <c r="O30" i="5"/>
  <c r="N31" i="5"/>
  <c r="N33" i="5"/>
  <c r="A33" i="5"/>
  <c r="O33" i="5"/>
  <c r="N34" i="5"/>
  <c r="N36" i="5"/>
  <c r="A36" i="5"/>
  <c r="O36" i="5"/>
  <c r="N37" i="5"/>
  <c r="N21" i="5"/>
  <c r="N22" i="5"/>
  <c r="A21" i="5"/>
  <c r="O21" i="5"/>
  <c r="N18" i="5"/>
  <c r="N19" i="5"/>
  <c r="N4" i="5"/>
  <c r="N6" i="5"/>
  <c r="N7" i="5"/>
  <c r="N9" i="5"/>
  <c r="N10" i="5"/>
  <c r="N12" i="5"/>
  <c r="N13" i="5"/>
  <c r="N15" i="5"/>
  <c r="N16" i="5"/>
  <c r="A3" i="5"/>
  <c r="O3" i="5"/>
  <c r="K6" i="4"/>
  <c r="A6" i="4"/>
  <c r="L6" i="4"/>
  <c r="K4" i="4"/>
  <c r="A3" i="4"/>
  <c r="L3" i="4"/>
  <c r="X76" i="2"/>
  <c r="W76" i="2"/>
  <c r="E76" i="2"/>
  <c r="L76" i="2" s="1"/>
  <c r="C76" i="2"/>
  <c r="H76" i="2" s="1"/>
  <c r="B76" i="2"/>
  <c r="X75" i="2"/>
  <c r="W75" i="2"/>
  <c r="E75" i="2"/>
  <c r="F75" i="2"/>
  <c r="K75" i="2" s="1"/>
  <c r="C75" i="2"/>
  <c r="B75" i="2"/>
  <c r="A75" i="2" s="1"/>
  <c r="X74" i="2"/>
  <c r="W74" i="2"/>
  <c r="E74" i="2"/>
  <c r="C74" i="2"/>
  <c r="B74" i="2"/>
  <c r="X73" i="2"/>
  <c r="W73" i="2"/>
  <c r="E73" i="2"/>
  <c r="L73" i="2"/>
  <c r="C73" i="2"/>
  <c r="H73" i="2"/>
  <c r="B73" i="2"/>
  <c r="X72" i="2"/>
  <c r="W72" i="2"/>
  <c r="E72" i="2"/>
  <c r="C72" i="2"/>
  <c r="H72" i="2"/>
  <c r="B72" i="2"/>
  <c r="X71" i="2"/>
  <c r="W71" i="2"/>
  <c r="E71" i="2"/>
  <c r="L71" i="2" s="1"/>
  <c r="C71" i="2"/>
  <c r="B71" i="2"/>
  <c r="X70" i="2"/>
  <c r="W70" i="2"/>
  <c r="E70" i="2"/>
  <c r="C70" i="2"/>
  <c r="H70" i="2" s="1"/>
  <c r="B70" i="2"/>
  <c r="X69" i="2"/>
  <c r="W69" i="2"/>
  <c r="D69" i="2" s="1"/>
  <c r="E69" i="2"/>
  <c r="L69" i="2"/>
  <c r="C69" i="2"/>
  <c r="H69" i="2"/>
  <c r="B69" i="2"/>
  <c r="X68" i="2"/>
  <c r="W68" i="2"/>
  <c r="E68" i="2"/>
  <c r="C68" i="2"/>
  <c r="H68" i="2"/>
  <c r="B68" i="2"/>
  <c r="X67" i="2"/>
  <c r="W67" i="2"/>
  <c r="E67" i="2"/>
  <c r="C67" i="2"/>
  <c r="H67" i="2" s="1"/>
  <c r="B67" i="2"/>
  <c r="X66" i="2"/>
  <c r="W66" i="2"/>
  <c r="E66" i="2"/>
  <c r="C66" i="2"/>
  <c r="H66" i="2" s="1"/>
  <c r="N66" i="2" s="1"/>
  <c r="B66" i="2"/>
  <c r="X65" i="2"/>
  <c r="W65" i="2"/>
  <c r="E65" i="2"/>
  <c r="L65" i="2"/>
  <c r="C65" i="2"/>
  <c r="H65" i="2"/>
  <c r="B65" i="2"/>
  <c r="X64" i="2"/>
  <c r="W64" i="2"/>
  <c r="E64" i="2"/>
  <c r="C64" i="2"/>
  <c r="H64" i="2"/>
  <c r="B64" i="2"/>
  <c r="X63" i="2"/>
  <c r="W63" i="2"/>
  <c r="E63" i="2"/>
  <c r="L63" i="2" s="1"/>
  <c r="C63" i="2"/>
  <c r="B63" i="2"/>
  <c r="X62" i="2"/>
  <c r="W62" i="2"/>
  <c r="E62" i="2"/>
  <c r="C62" i="2"/>
  <c r="H62" i="2" s="1"/>
  <c r="B62" i="2"/>
  <c r="X61" i="2"/>
  <c r="W61" i="2"/>
  <c r="D61" i="2" s="1"/>
  <c r="I61" i="2" s="1"/>
  <c r="O61" i="2" s="1"/>
  <c r="E61" i="2"/>
  <c r="L61" i="2"/>
  <c r="C61" i="2"/>
  <c r="H61" i="2"/>
  <c r="N61" i="2" s="1"/>
  <c r="U61" i="2" s="1"/>
  <c r="B61" i="2"/>
  <c r="X60" i="2"/>
  <c r="W60" i="2"/>
  <c r="E60" i="2"/>
  <c r="L60" i="2" s="1"/>
  <c r="O60" i="2" s="1"/>
  <c r="C60" i="2"/>
  <c r="H60" i="2"/>
  <c r="B60" i="2"/>
  <c r="X59" i="2"/>
  <c r="W59" i="2"/>
  <c r="E59" i="2"/>
  <c r="C59" i="2"/>
  <c r="H59" i="2" s="1"/>
  <c r="B59" i="2"/>
  <c r="X58" i="2"/>
  <c r="W58" i="2"/>
  <c r="E58" i="2"/>
  <c r="C58" i="2"/>
  <c r="H58" i="2" s="1"/>
  <c r="N58" i="2" s="1"/>
  <c r="B58" i="2"/>
  <c r="X57" i="2"/>
  <c r="W57" i="2"/>
  <c r="E57" i="2"/>
  <c r="L57" i="2"/>
  <c r="C57" i="2"/>
  <c r="H57" i="2"/>
  <c r="B57" i="2"/>
  <c r="X56" i="2"/>
  <c r="W56" i="2"/>
  <c r="E56" i="2"/>
  <c r="C56" i="2"/>
  <c r="H56" i="2"/>
  <c r="B56" i="2"/>
  <c r="X55" i="2"/>
  <c r="W55" i="2"/>
  <c r="E55" i="2"/>
  <c r="L55" i="2" s="1"/>
  <c r="C55" i="2"/>
  <c r="B55" i="2"/>
  <c r="X54" i="2"/>
  <c r="W54" i="2"/>
  <c r="E54" i="2"/>
  <c r="C54" i="2"/>
  <c r="B54" i="2"/>
  <c r="X53" i="2"/>
  <c r="W53" i="2"/>
  <c r="E53" i="2"/>
  <c r="L53" i="2" s="1"/>
  <c r="C53" i="2"/>
  <c r="H53" i="2" s="1"/>
  <c r="N53" i="2" s="1"/>
  <c r="B53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E51" i="2"/>
  <c r="C51" i="2"/>
  <c r="H51" i="2" s="1"/>
  <c r="B51" i="2"/>
  <c r="E50" i="2"/>
  <c r="L50" i="2"/>
  <c r="O50" i="2" s="1"/>
  <c r="C50" i="2"/>
  <c r="H50" i="2" s="1"/>
  <c r="B50" i="2"/>
  <c r="E49" i="2"/>
  <c r="F49" i="2"/>
  <c r="K49" i="2" s="1"/>
  <c r="N49" i="2" s="1"/>
  <c r="C49" i="2"/>
  <c r="H49" i="2" s="1"/>
  <c r="B49" i="2"/>
  <c r="E48" i="2"/>
  <c r="C48" i="2"/>
  <c r="H48" i="2" s="1"/>
  <c r="N48" i="2" s="1"/>
  <c r="B48" i="2"/>
  <c r="E47" i="2"/>
  <c r="C47" i="2"/>
  <c r="H47" i="2" s="1"/>
  <c r="B47" i="2"/>
  <c r="E46" i="2"/>
  <c r="L46" i="2"/>
  <c r="O46" i="2" s="1"/>
  <c r="C46" i="2"/>
  <c r="H46" i="2" s="1"/>
  <c r="B46" i="2"/>
  <c r="E45" i="2"/>
  <c r="L45" i="2"/>
  <c r="O45" i="2" s="1"/>
  <c r="C45" i="2"/>
  <c r="H45" i="2" s="1"/>
  <c r="B45" i="2"/>
  <c r="E44" i="2"/>
  <c r="C44" i="2"/>
  <c r="H44" i="2" s="1"/>
  <c r="B44" i="2"/>
  <c r="E43" i="2"/>
  <c r="L43" i="2"/>
  <c r="C43" i="2"/>
  <c r="H43" i="2"/>
  <c r="B43" i="2"/>
  <c r="E42" i="2"/>
  <c r="L42" i="2" s="1"/>
  <c r="O42" i="2"/>
  <c r="C42" i="2"/>
  <c r="H42" i="2"/>
  <c r="N42" i="2" s="1"/>
  <c r="U42" i="2" s="1"/>
  <c r="B42" i="2"/>
  <c r="E41" i="2"/>
  <c r="C41" i="2"/>
  <c r="H41" i="2" s="1"/>
  <c r="B41" i="2"/>
  <c r="E40" i="2"/>
  <c r="L40" i="2"/>
  <c r="O40" i="2" s="1"/>
  <c r="C40" i="2"/>
  <c r="H40" i="2"/>
  <c r="B40" i="2"/>
  <c r="E39" i="2"/>
  <c r="L39" i="2" s="1"/>
  <c r="O39" i="2" s="1"/>
  <c r="C39" i="2"/>
  <c r="H39" i="2"/>
  <c r="B39" i="2"/>
  <c r="E38" i="2"/>
  <c r="C38" i="2"/>
  <c r="H38" i="2"/>
  <c r="B38" i="2"/>
  <c r="E37" i="2"/>
  <c r="L37" i="2" s="1"/>
  <c r="O37" i="2"/>
  <c r="C37" i="2"/>
  <c r="H37" i="2"/>
  <c r="B37" i="2"/>
  <c r="E36" i="2"/>
  <c r="L36" i="2" s="1"/>
  <c r="O36" i="2" s="1"/>
  <c r="C36" i="2"/>
  <c r="H36" i="2"/>
  <c r="B36" i="2"/>
  <c r="E35" i="2"/>
  <c r="C35" i="2"/>
  <c r="H35" i="2"/>
  <c r="B35" i="2"/>
  <c r="E34" i="2"/>
  <c r="L34" i="2" s="1"/>
  <c r="O34" i="2"/>
  <c r="C34" i="2"/>
  <c r="H34" i="2"/>
  <c r="N34" i="2" s="1"/>
  <c r="U34" i="2" s="1"/>
  <c r="R34" i="2" s="1"/>
  <c r="B34" i="2"/>
  <c r="E33" i="2"/>
  <c r="C33" i="2"/>
  <c r="H33" i="2"/>
  <c r="B33" i="2"/>
  <c r="E32" i="2"/>
  <c r="L32" i="2" s="1"/>
  <c r="O32" i="2"/>
  <c r="C32" i="2"/>
  <c r="H32" i="2"/>
  <c r="B32" i="2"/>
  <c r="E31" i="2"/>
  <c r="C31" i="2"/>
  <c r="H31" i="2"/>
  <c r="B31" i="2"/>
  <c r="E30" i="2"/>
  <c r="L30" i="2" s="1"/>
  <c r="O30" i="2"/>
  <c r="C30" i="2"/>
  <c r="H30" i="2"/>
  <c r="B30" i="2"/>
  <c r="E29" i="2"/>
  <c r="C29" i="2"/>
  <c r="H29" i="2"/>
  <c r="B29" i="2"/>
  <c r="E28" i="2"/>
  <c r="C28" i="2"/>
  <c r="H28" i="2"/>
  <c r="B28" i="2"/>
  <c r="E26" i="2"/>
  <c r="L26" i="2" s="1"/>
  <c r="C26" i="2"/>
  <c r="H26" i="2" s="1"/>
  <c r="N26" i="2" s="1"/>
  <c r="B26" i="2"/>
  <c r="E25" i="2"/>
  <c r="L25" i="2"/>
  <c r="C25" i="2"/>
  <c r="H25" i="2"/>
  <c r="N25" i="2" s="1"/>
  <c r="B25" i="2"/>
  <c r="E24" i="2"/>
  <c r="L24" i="2"/>
  <c r="C24" i="2"/>
  <c r="H24" i="2"/>
  <c r="B24" i="2"/>
  <c r="E23" i="2"/>
  <c r="L23" i="2" s="1"/>
  <c r="C23" i="2"/>
  <c r="H23" i="2" s="1"/>
  <c r="N23" i="2"/>
  <c r="B23" i="2"/>
  <c r="E22" i="2"/>
  <c r="L22" i="2" s="1"/>
  <c r="C22" i="2"/>
  <c r="H22" i="2" s="1"/>
  <c r="N22" i="2"/>
  <c r="B22" i="2"/>
  <c r="E21" i="2"/>
  <c r="L21" i="2" s="1"/>
  <c r="C21" i="2"/>
  <c r="H21" i="2" s="1"/>
  <c r="N21" i="2"/>
  <c r="B21" i="2"/>
  <c r="E20" i="2"/>
  <c r="L20" i="2" s="1"/>
  <c r="C20" i="2"/>
  <c r="H20" i="2" s="1"/>
  <c r="N20" i="2"/>
  <c r="B20" i="2"/>
  <c r="E19" i="2"/>
  <c r="L19" i="2" s="1"/>
  <c r="C19" i="2"/>
  <c r="H19" i="2" s="1"/>
  <c r="N19" i="2"/>
  <c r="B19" i="2"/>
  <c r="E18" i="2"/>
  <c r="L18" i="2" s="1"/>
  <c r="C18" i="2"/>
  <c r="B18" i="2"/>
  <c r="E17" i="2"/>
  <c r="L17" i="2"/>
  <c r="C17" i="2"/>
  <c r="H17" i="2"/>
  <c r="N17" i="2" s="1"/>
  <c r="B17" i="2"/>
  <c r="E16" i="2"/>
  <c r="L16" i="2"/>
  <c r="C16" i="2"/>
  <c r="H16" i="2"/>
  <c r="N16" i="2" s="1"/>
  <c r="B16" i="2"/>
  <c r="E15" i="2"/>
  <c r="L15" i="2"/>
  <c r="C15" i="2"/>
  <c r="H15" i="2"/>
  <c r="N15" i="2" s="1"/>
  <c r="B15" i="2"/>
  <c r="E14" i="2"/>
  <c r="L14" i="2"/>
  <c r="C14" i="2"/>
  <c r="H14" i="2"/>
  <c r="N14" i="2" s="1"/>
  <c r="B14" i="2"/>
  <c r="E13" i="2"/>
  <c r="L13" i="2"/>
  <c r="C13" i="2"/>
  <c r="H13" i="2"/>
  <c r="N13" i="2" s="1"/>
  <c r="B13" i="2"/>
  <c r="E12" i="2"/>
  <c r="L12" i="2"/>
  <c r="C12" i="2"/>
  <c r="H12" i="2"/>
  <c r="N12" i="2" s="1"/>
  <c r="B12" i="2"/>
  <c r="E11" i="2"/>
  <c r="L11" i="2"/>
  <c r="C11" i="2"/>
  <c r="H11" i="2"/>
  <c r="B11" i="2"/>
  <c r="E10" i="2"/>
  <c r="L10" i="2" s="1"/>
  <c r="C10" i="2"/>
  <c r="H10" i="2" s="1"/>
  <c r="B10" i="2"/>
  <c r="E9" i="2"/>
  <c r="L9" i="2"/>
  <c r="C9" i="2"/>
  <c r="H9" i="2"/>
  <c r="N9" i="2" s="1"/>
  <c r="B9" i="2"/>
  <c r="E8" i="2"/>
  <c r="L8" i="2"/>
  <c r="C8" i="2"/>
  <c r="H8" i="2"/>
  <c r="B8" i="2"/>
  <c r="E7" i="2"/>
  <c r="L7" i="2" s="1"/>
  <c r="C7" i="2"/>
  <c r="H7" i="2" s="1"/>
  <c r="N7" i="2" s="1"/>
  <c r="B7" i="2"/>
  <c r="E5" i="2"/>
  <c r="L5" i="2" s="1"/>
  <c r="C5" i="2"/>
  <c r="B5" i="2"/>
  <c r="E4" i="2"/>
  <c r="L4" i="2" s="1"/>
  <c r="C4" i="2"/>
  <c r="B4" i="2"/>
  <c r="E3" i="2"/>
  <c r="L3" i="2" s="1"/>
  <c r="C3" i="2"/>
  <c r="B3" i="2"/>
  <c r="W4" i="2"/>
  <c r="X4" i="2"/>
  <c r="W5" i="2"/>
  <c r="X5" i="2"/>
  <c r="W6" i="2"/>
  <c r="X6" i="2"/>
  <c r="W7" i="2"/>
  <c r="X7" i="2"/>
  <c r="W8" i="2"/>
  <c r="X8" i="2"/>
  <c r="W9" i="2"/>
  <c r="X9" i="2"/>
  <c r="W10" i="2"/>
  <c r="X10" i="2"/>
  <c r="W11" i="2"/>
  <c r="X11" i="2"/>
  <c r="W12" i="2"/>
  <c r="X12" i="2"/>
  <c r="W13" i="2"/>
  <c r="X13" i="2"/>
  <c r="W14" i="2"/>
  <c r="X14" i="2"/>
  <c r="W15" i="2"/>
  <c r="X15" i="2"/>
  <c r="W16" i="2"/>
  <c r="X16" i="2"/>
  <c r="W17" i="2"/>
  <c r="X17" i="2"/>
  <c r="W18" i="2"/>
  <c r="X18" i="2"/>
  <c r="W19" i="2"/>
  <c r="X19" i="2"/>
  <c r="W20" i="2"/>
  <c r="X20" i="2"/>
  <c r="W21" i="2"/>
  <c r="X21" i="2"/>
  <c r="W22" i="2"/>
  <c r="X22" i="2"/>
  <c r="W23" i="2"/>
  <c r="X23" i="2"/>
  <c r="W24" i="2"/>
  <c r="X24" i="2"/>
  <c r="W25" i="2"/>
  <c r="X25" i="2"/>
  <c r="W26" i="2"/>
  <c r="X26" i="2"/>
  <c r="C6" i="2"/>
  <c r="H6" i="2" s="1"/>
  <c r="E6" i="2"/>
  <c r="L6" i="2" s="1"/>
  <c r="X3" i="2"/>
  <c r="W3" i="2"/>
  <c r="G6" i="1"/>
  <c r="A6" i="1"/>
  <c r="H6" i="1"/>
  <c r="G4" i="1"/>
  <c r="A3" i="1"/>
  <c r="H3" i="1"/>
  <c r="B6" i="2"/>
  <c r="I34" i="2"/>
  <c r="I29" i="2"/>
  <c r="I33" i="2"/>
  <c r="I50" i="2"/>
  <c r="F73" i="2"/>
  <c r="K73" i="2"/>
  <c r="I44" i="2"/>
  <c r="K12" i="2"/>
  <c r="I28" i="2"/>
  <c r="I38" i="2"/>
  <c r="I46" i="2"/>
  <c r="I31" i="2"/>
  <c r="I39" i="2"/>
  <c r="I42" i="2"/>
  <c r="K20" i="2"/>
  <c r="I36" i="2"/>
  <c r="K3" i="2"/>
  <c r="I47" i="2"/>
  <c r="K26" i="2"/>
  <c r="K16" i="2"/>
  <c r="K8" i="2"/>
  <c r="I40" i="2"/>
  <c r="I43" i="2"/>
  <c r="I30" i="2"/>
  <c r="I32" i="2"/>
  <c r="I35" i="2"/>
  <c r="I48" i="2"/>
  <c r="I51" i="2"/>
  <c r="K5" i="2"/>
  <c r="K24" i="2"/>
  <c r="K22" i="2"/>
  <c r="K18" i="2"/>
  <c r="K14" i="2"/>
  <c r="K10" i="2"/>
  <c r="I37" i="2"/>
  <c r="I41" i="2"/>
  <c r="I45" i="2"/>
  <c r="I49" i="2"/>
  <c r="K23" i="2"/>
  <c r="K7" i="2"/>
  <c r="K11" i="2"/>
  <c r="K15" i="2"/>
  <c r="K19" i="2"/>
  <c r="K4" i="2"/>
  <c r="K9" i="2"/>
  <c r="K13" i="2"/>
  <c r="K17" i="2"/>
  <c r="K21" i="2"/>
  <c r="K25" i="2"/>
  <c r="K6" i="2"/>
  <c r="G7" i="1"/>
  <c r="G9" i="1"/>
  <c r="G10" i="1"/>
  <c r="G12" i="1"/>
  <c r="A9" i="1"/>
  <c r="H9" i="1"/>
  <c r="G13" i="1"/>
  <c r="G15" i="1"/>
  <c r="A12" i="1"/>
  <c r="H12" i="1"/>
  <c r="A15" i="1"/>
  <c r="H15" i="1"/>
  <c r="G21" i="1"/>
  <c r="G23" i="1"/>
  <c r="A20" i="1"/>
  <c r="H20" i="1"/>
  <c r="G24" i="1"/>
  <c r="A23" i="1"/>
  <c r="H23" i="1"/>
  <c r="G40" i="1"/>
  <c r="A37" i="1"/>
  <c r="H37" i="1"/>
  <c r="G38" i="1"/>
  <c r="G43" i="1"/>
  <c r="A40" i="1"/>
  <c r="H40" i="1"/>
  <c r="G41" i="1"/>
  <c r="G46" i="1"/>
  <c r="A43" i="1"/>
  <c r="H43" i="1"/>
  <c r="G44" i="1"/>
  <c r="G49" i="1"/>
  <c r="A46" i="1"/>
  <c r="H46" i="1"/>
  <c r="G47" i="1"/>
  <c r="A49" i="1"/>
  <c r="H49" i="1"/>
  <c r="G50" i="1"/>
  <c r="A18" i="5"/>
  <c r="O18" i="5"/>
  <c r="D25" i="2"/>
  <c r="I25" i="2"/>
  <c r="O25" i="2" s="1"/>
  <c r="U25" i="2"/>
  <c r="D23" i="2"/>
  <c r="I23" i="2"/>
  <c r="O23" i="2" s="1"/>
  <c r="U23" i="2" s="1"/>
  <c r="D21" i="2"/>
  <c r="I21" i="2"/>
  <c r="O21" i="2" s="1"/>
  <c r="U21" i="2"/>
  <c r="D19" i="2"/>
  <c r="I19" i="2"/>
  <c r="O19" i="2" s="1"/>
  <c r="U19" i="2" s="1"/>
  <c r="D13" i="2"/>
  <c r="I13" i="2" s="1"/>
  <c r="O13" i="2" s="1"/>
  <c r="D11" i="2"/>
  <c r="I11" i="2" s="1"/>
  <c r="O11" i="2" s="1"/>
  <c r="F71" i="2"/>
  <c r="K71" i="2"/>
  <c r="D68" i="2"/>
  <c r="I68" i="2" s="1"/>
  <c r="F61" i="2"/>
  <c r="K61" i="2" s="1"/>
  <c r="D20" i="2"/>
  <c r="I20" i="2"/>
  <c r="O20" i="2" s="1"/>
  <c r="U20" i="2" s="1"/>
  <c r="Q20" i="2" s="1"/>
  <c r="D12" i="2"/>
  <c r="I12" i="2"/>
  <c r="O12" i="2" s="1"/>
  <c r="U12" i="2"/>
  <c r="F42" i="2"/>
  <c r="K42" i="2" s="1"/>
  <c r="D10" i="2"/>
  <c r="I10" i="2" s="1"/>
  <c r="O10" i="2" s="1"/>
  <c r="U10" i="2" s="1"/>
  <c r="P10" i="2" s="1"/>
  <c r="D72" i="2"/>
  <c r="I72" i="2"/>
  <c r="D60" i="2"/>
  <c r="I60" i="2"/>
  <c r="F53" i="2"/>
  <c r="K53" i="2" s="1"/>
  <c r="D6" i="2"/>
  <c r="I6" i="2"/>
  <c r="O6" i="2" s="1"/>
  <c r="F36" i="2"/>
  <c r="K36" i="2" s="1"/>
  <c r="N36" i="2"/>
  <c r="U36" i="2" s="1"/>
  <c r="D26" i="2"/>
  <c r="I26" i="2" s="1"/>
  <c r="O26" i="2"/>
  <c r="D24" i="2"/>
  <c r="I24" i="2"/>
  <c r="O24" i="2" s="1"/>
  <c r="D70" i="2"/>
  <c r="I70" i="2" s="1"/>
  <c r="D64" i="2"/>
  <c r="I64" i="2" s="1"/>
  <c r="O64" i="2" s="1"/>
  <c r="D56" i="2"/>
  <c r="I56" i="2" s="1"/>
  <c r="F69" i="2"/>
  <c r="K69" i="2" s="1"/>
  <c r="F65" i="2"/>
  <c r="K65" i="2"/>
  <c r="N65" i="2" s="1"/>
  <c r="F57" i="2"/>
  <c r="K57" i="2" s="1"/>
  <c r="N57" i="2" s="1"/>
  <c r="A6" i="5"/>
  <c r="O6" i="5"/>
  <c r="A9" i="5"/>
  <c r="O9" i="5"/>
  <c r="D17" i="2"/>
  <c r="I17" i="2" s="1"/>
  <c r="O17" i="2"/>
  <c r="D15" i="2"/>
  <c r="I15" i="2" s="1"/>
  <c r="O15" i="2"/>
  <c r="D9" i="2"/>
  <c r="I9" i="2" s="1"/>
  <c r="O9" i="2"/>
  <c r="D7" i="2"/>
  <c r="I7" i="2" s="1"/>
  <c r="O7" i="2"/>
  <c r="U7" i="2" s="1"/>
  <c r="P7" i="2" s="1"/>
  <c r="A15" i="2"/>
  <c r="F38" i="2"/>
  <c r="K38" i="2"/>
  <c r="N38" i="2" s="1"/>
  <c r="F48" i="2"/>
  <c r="K48" i="2" s="1"/>
  <c r="I69" i="2"/>
  <c r="O69" i="2" s="1"/>
  <c r="D73" i="2"/>
  <c r="I73" i="2"/>
  <c r="O73" i="2" s="1"/>
  <c r="U73" i="2" s="1"/>
  <c r="D16" i="2"/>
  <c r="I16" i="2" s="1"/>
  <c r="O16" i="2"/>
  <c r="U16" i="2" s="1"/>
  <c r="P16" i="2" s="1"/>
  <c r="D8" i="2"/>
  <c r="I8" i="2" s="1"/>
  <c r="O8" i="2"/>
  <c r="L38" i="2"/>
  <c r="O38" i="2" s="1"/>
  <c r="D14" i="2"/>
  <c r="I14" i="2" s="1"/>
  <c r="O14" i="2" s="1"/>
  <c r="U14" i="2" s="1"/>
  <c r="R14" i="2" s="1"/>
  <c r="P14" i="2"/>
  <c r="D22" i="2"/>
  <c r="I22" i="2"/>
  <c r="O22" i="2" s="1"/>
  <c r="U22" i="2" s="1"/>
  <c r="D62" i="2"/>
  <c r="I62" i="2" s="1"/>
  <c r="F63" i="2"/>
  <c r="K63" i="2" s="1"/>
  <c r="F55" i="2"/>
  <c r="K55" i="2" s="1"/>
  <c r="N11" i="2"/>
  <c r="U11" i="2" s="1"/>
  <c r="R11" i="2" s="1"/>
  <c r="D57" i="2"/>
  <c r="I57" i="2" s="1"/>
  <c r="O57" i="2"/>
  <c r="D59" i="2"/>
  <c r="I59" i="2"/>
  <c r="D65" i="2"/>
  <c r="I65" i="2" s="1"/>
  <c r="O65" i="2" s="1"/>
  <c r="U65" i="2" s="1"/>
  <c r="Q65" i="2" s="1"/>
  <c r="D67" i="2"/>
  <c r="I67" i="2"/>
  <c r="K7" i="4"/>
  <c r="K9" i="4"/>
  <c r="A7" i="2"/>
  <c r="A21" i="2"/>
  <c r="F30" i="2"/>
  <c r="K30" i="2"/>
  <c r="F32" i="2"/>
  <c r="K32" i="2" s="1"/>
  <c r="N32" i="2" s="1"/>
  <c r="U32" i="2" s="1"/>
  <c r="F34" i="2"/>
  <c r="K34" i="2" s="1"/>
  <c r="F37" i="2"/>
  <c r="K37" i="2" s="1"/>
  <c r="N37" i="2" s="1"/>
  <c r="U37" i="2" s="1"/>
  <c r="Q37" i="2" s="1"/>
  <c r="F40" i="2"/>
  <c r="K40" i="2" s="1"/>
  <c r="F43" i="2"/>
  <c r="K43" i="2"/>
  <c r="N43" i="2" s="1"/>
  <c r="F45" i="2"/>
  <c r="K45" i="2" s="1"/>
  <c r="N45" i="2" s="1"/>
  <c r="U45" i="2" s="1"/>
  <c r="Q45" i="2" s="1"/>
  <c r="F46" i="2"/>
  <c r="K46" i="2" s="1"/>
  <c r="N46" i="2" s="1"/>
  <c r="F50" i="2"/>
  <c r="K50" i="2" s="1"/>
  <c r="N50" i="2" s="1"/>
  <c r="U50" i="2" s="1"/>
  <c r="P50" i="2" s="1"/>
  <c r="N73" i="2"/>
  <c r="D76" i="2"/>
  <c r="I76" i="2" s="1"/>
  <c r="N6" i="2"/>
  <c r="G16" i="1"/>
  <c r="A10" i="2"/>
  <c r="A20" i="2"/>
  <c r="A4" i="2"/>
  <c r="A5" i="2"/>
  <c r="A8" i="2"/>
  <c r="N8" i="2"/>
  <c r="N10" i="2"/>
  <c r="A17" i="2"/>
  <c r="A19" i="2"/>
  <c r="N24" i="2"/>
  <c r="A26" i="2"/>
  <c r="A37" i="2"/>
  <c r="L35" i="2"/>
  <c r="O35" i="2"/>
  <c r="F35" i="2"/>
  <c r="K35" i="2"/>
  <c r="N35" i="2" s="1"/>
  <c r="A40" i="2"/>
  <c r="L44" i="2"/>
  <c r="O44" i="2"/>
  <c r="F44" i="2"/>
  <c r="K44" i="2"/>
  <c r="L47" i="2"/>
  <c r="O47" i="2" s="1"/>
  <c r="F47" i="2"/>
  <c r="K47" i="2" s="1"/>
  <c r="N47" i="2"/>
  <c r="L51" i="2"/>
  <c r="O51" i="2" s="1"/>
  <c r="F51" i="2"/>
  <c r="K51" i="2" s="1"/>
  <c r="N51" i="2" s="1"/>
  <c r="A59" i="2"/>
  <c r="A53" i="2"/>
  <c r="L54" i="2"/>
  <c r="F54" i="2"/>
  <c r="K54" i="2"/>
  <c r="N54" i="2" s="1"/>
  <c r="L56" i="2"/>
  <c r="F56" i="2"/>
  <c r="K56" i="2"/>
  <c r="N56" i="2" s="1"/>
  <c r="L58" i="2"/>
  <c r="F58" i="2"/>
  <c r="K58" i="2"/>
  <c r="F60" i="2"/>
  <c r="K60" i="2" s="1"/>
  <c r="L62" i="2"/>
  <c r="F62" i="2"/>
  <c r="K62" i="2"/>
  <c r="N62" i="2" s="1"/>
  <c r="L64" i="2"/>
  <c r="F64" i="2"/>
  <c r="K64" i="2" s="1"/>
  <c r="N64" i="2"/>
  <c r="L66" i="2"/>
  <c r="F66" i="2"/>
  <c r="K66" i="2"/>
  <c r="A68" i="2"/>
  <c r="L70" i="2"/>
  <c r="F70" i="2"/>
  <c r="K70" i="2"/>
  <c r="N70" i="2" s="1"/>
  <c r="L72" i="2"/>
  <c r="F72" i="2"/>
  <c r="K72" i="2" s="1"/>
  <c r="N72" i="2"/>
  <c r="L74" i="2"/>
  <c r="F74" i="2"/>
  <c r="K74" i="2"/>
  <c r="G26" i="1"/>
  <c r="A14" i="2"/>
  <c r="A16" i="2"/>
  <c r="L48" i="2"/>
  <c r="O48" i="2"/>
  <c r="L49" i="2"/>
  <c r="O49" i="2"/>
  <c r="L75" i="2"/>
  <c r="O43" i="2"/>
  <c r="U43" i="2" s="1"/>
  <c r="H54" i="2"/>
  <c r="D54" i="2"/>
  <c r="I54" i="2" s="1"/>
  <c r="R45" i="5"/>
  <c r="R46" i="5"/>
  <c r="D45" i="5"/>
  <c r="U6" i="2"/>
  <c r="Q6" i="2" s="1"/>
  <c r="O72" i="2"/>
  <c r="U26" i="2"/>
  <c r="R26" i="2" s="1"/>
  <c r="O54" i="2"/>
  <c r="O70" i="2"/>
  <c r="U70" i="2"/>
  <c r="O56" i="2"/>
  <c r="U56" i="2" s="1"/>
  <c r="R56" i="2" s="1"/>
  <c r="Q14" i="2"/>
  <c r="R73" i="2"/>
  <c r="A12" i="5"/>
  <c r="O12" i="5"/>
  <c r="O62" i="2"/>
  <c r="U38" i="2"/>
  <c r="P38" i="2" s="1"/>
  <c r="U48" i="2"/>
  <c r="Q48" i="2" s="1"/>
  <c r="R42" i="2"/>
  <c r="K12" i="4"/>
  <c r="K10" i="4"/>
  <c r="A9" i="4"/>
  <c r="L9" i="4"/>
  <c r="R50" i="2"/>
  <c r="P34" i="2"/>
  <c r="R37" i="2"/>
  <c r="R32" i="2"/>
  <c r="P43" i="2"/>
  <c r="G29" i="1"/>
  <c r="G27" i="1"/>
  <c r="A26" i="1"/>
  <c r="H26" i="1"/>
  <c r="U51" i="2"/>
  <c r="U35" i="2"/>
  <c r="R20" i="2"/>
  <c r="P20" i="2"/>
  <c r="Q16" i="2"/>
  <c r="R16" i="2"/>
  <c r="U8" i="2"/>
  <c r="P21" i="2"/>
  <c r="R21" i="2"/>
  <c r="Q21" i="2"/>
  <c r="U47" i="2"/>
  <c r="R47" i="2" s="1"/>
  <c r="Q36" i="2"/>
  <c r="R36" i="2"/>
  <c r="P36" i="2"/>
  <c r="R45" i="2"/>
  <c r="P45" i="2"/>
  <c r="P6" i="2"/>
  <c r="Q43" i="2"/>
  <c r="P26" i="2"/>
  <c r="R38" i="2"/>
  <c r="U54" i="2"/>
  <c r="Q54" i="2"/>
  <c r="Q38" i="2"/>
  <c r="P73" i="2"/>
  <c r="Q11" i="2"/>
  <c r="R43" i="2"/>
  <c r="Q73" i="2"/>
  <c r="P65" i="2"/>
  <c r="A15" i="5"/>
  <c r="O15" i="5"/>
  <c r="P48" i="2"/>
  <c r="R48" i="2"/>
  <c r="A12" i="4"/>
  <c r="L12" i="4"/>
  <c r="K15" i="4"/>
  <c r="K13" i="4"/>
  <c r="Q47" i="2"/>
  <c r="P47" i="2"/>
  <c r="P8" i="2"/>
  <c r="R8" i="2"/>
  <c r="Q8" i="2"/>
  <c r="P35" i="2"/>
  <c r="Q35" i="2"/>
  <c r="R35" i="2"/>
  <c r="Q56" i="2"/>
  <c r="P56" i="2"/>
  <c r="R61" i="2"/>
  <c r="R7" i="2"/>
  <c r="Q7" i="2"/>
  <c r="Q10" i="2"/>
  <c r="R10" i="2"/>
  <c r="Q51" i="2"/>
  <c r="R51" i="2"/>
  <c r="P51" i="2"/>
  <c r="R70" i="2"/>
  <c r="P70" i="2"/>
  <c r="Q70" i="2"/>
  <c r="G32" i="1"/>
  <c r="G30" i="1"/>
  <c r="A29" i="1"/>
  <c r="H29" i="1"/>
  <c r="R54" i="2"/>
  <c r="P54" i="2"/>
  <c r="K16" i="4"/>
  <c r="A15" i="4"/>
  <c r="L15" i="4"/>
  <c r="A32" i="1"/>
  <c r="H32" i="1"/>
  <c r="G33" i="1"/>
  <c r="P61" i="2" l="1"/>
  <c r="Q61" i="2"/>
  <c r="U64" i="2"/>
  <c r="U72" i="2"/>
  <c r="Q45" i="5"/>
  <c r="B45" i="5"/>
  <c r="P45" i="5"/>
  <c r="U45" i="5"/>
  <c r="G45" i="5" s="1"/>
  <c r="W45" i="5"/>
  <c r="V46" i="5"/>
  <c r="C45" i="5"/>
  <c r="X45" i="5"/>
  <c r="P32" i="2"/>
  <c r="Q32" i="2"/>
  <c r="O59" i="2"/>
  <c r="Q22" i="2"/>
  <c r="R22" i="2"/>
  <c r="Q12" i="2"/>
  <c r="R12" i="2"/>
  <c r="R23" i="2"/>
  <c r="Q23" i="2"/>
  <c r="P25" i="2"/>
  <c r="Q25" i="2"/>
  <c r="H3" i="2"/>
  <c r="N3" i="2" s="1"/>
  <c r="D3" i="2"/>
  <c r="I3" i="2" s="1"/>
  <c r="O3" i="2" s="1"/>
  <c r="H5" i="2"/>
  <c r="N5" i="2" s="1"/>
  <c r="D5" i="2"/>
  <c r="I5" i="2" s="1"/>
  <c r="O5" i="2" s="1"/>
  <c r="L28" i="2"/>
  <c r="O28" i="2" s="1"/>
  <c r="F28" i="2"/>
  <c r="K28" i="2" s="1"/>
  <c r="N28" i="2" s="1"/>
  <c r="U28" i="2" s="1"/>
  <c r="F29" i="2"/>
  <c r="K29" i="2" s="1"/>
  <c r="N29" i="2" s="1"/>
  <c r="U29" i="2" s="1"/>
  <c r="L29" i="2"/>
  <c r="O29" i="2" s="1"/>
  <c r="N30" i="2"/>
  <c r="U30" i="2" s="1"/>
  <c r="F33" i="2"/>
  <c r="K33" i="2" s="1"/>
  <c r="N33" i="2" s="1"/>
  <c r="L33" i="2"/>
  <c r="O33" i="2" s="1"/>
  <c r="N40" i="2"/>
  <c r="U40" i="2" s="1"/>
  <c r="A38" i="2"/>
  <c r="A29" i="2"/>
  <c r="A34" i="2"/>
  <c r="A28" i="2"/>
  <c r="A33" i="2"/>
  <c r="A43" i="2"/>
  <c r="A30" i="2"/>
  <c r="A36" i="2"/>
  <c r="A35" i="2"/>
  <c r="A41" i="2"/>
  <c r="A32" i="2"/>
  <c r="L41" i="2"/>
  <c r="O41" i="2" s="1"/>
  <c r="F41" i="2"/>
  <c r="K41" i="2" s="1"/>
  <c r="N41" i="2" s="1"/>
  <c r="U41" i="2" s="1"/>
  <c r="P42" i="2"/>
  <c r="Q42" i="2"/>
  <c r="N44" i="2"/>
  <c r="U44" i="2" s="1"/>
  <c r="A45" i="2"/>
  <c r="A46" i="2"/>
  <c r="A47" i="2"/>
  <c r="A49" i="2"/>
  <c r="U49" i="2"/>
  <c r="A50" i="2"/>
  <c r="A51" i="2"/>
  <c r="H55" i="2"/>
  <c r="N55" i="2" s="1"/>
  <c r="D55" i="2"/>
  <c r="I55" i="2" s="1"/>
  <c r="O55" i="2" s="1"/>
  <c r="A69" i="2"/>
  <c r="A54" i="2"/>
  <c r="A57" i="2"/>
  <c r="A73" i="2"/>
  <c r="A65" i="2"/>
  <c r="A56" i="2"/>
  <c r="A66" i="2"/>
  <c r="A71" i="2"/>
  <c r="A61" i="2"/>
  <c r="A63" i="2"/>
  <c r="A55" i="2"/>
  <c r="A60" i="2"/>
  <c r="A64" i="2"/>
  <c r="A74" i="2"/>
  <c r="L59" i="2"/>
  <c r="F59" i="2"/>
  <c r="K59" i="2" s="1"/>
  <c r="N59" i="2" s="1"/>
  <c r="U59" i="2" s="1"/>
  <c r="N60" i="2"/>
  <c r="U60" i="2" s="1"/>
  <c r="A62" i="2"/>
  <c r="H63" i="2"/>
  <c r="N63" i="2" s="1"/>
  <c r="D63" i="2"/>
  <c r="I63" i="2" s="1"/>
  <c r="O63" i="2" s="1"/>
  <c r="A67" i="2"/>
  <c r="L67" i="2"/>
  <c r="F67" i="2"/>
  <c r="K67" i="2" s="1"/>
  <c r="N67" i="2" s="1"/>
  <c r="U67" i="2" s="1"/>
  <c r="L68" i="2"/>
  <c r="F68" i="2"/>
  <c r="K68" i="2" s="1"/>
  <c r="N68" i="2" s="1"/>
  <c r="U68" i="2" s="1"/>
  <c r="N69" i="2"/>
  <c r="U69" i="2" s="1"/>
  <c r="A70" i="2"/>
  <c r="H71" i="2"/>
  <c r="N71" i="2" s="1"/>
  <c r="D71" i="2"/>
  <c r="I71" i="2" s="1"/>
  <c r="O71" i="2" s="1"/>
  <c r="H74" i="2"/>
  <c r="N74" i="2" s="1"/>
  <c r="D74" i="2"/>
  <c r="I74" i="2" s="1"/>
  <c r="O74" i="2" s="1"/>
  <c r="A76" i="2"/>
  <c r="R49" i="1"/>
  <c r="Z16" i="5"/>
  <c r="S50" i="1"/>
  <c r="D16" i="5"/>
  <c r="H15" i="5" s="1"/>
  <c r="R16" i="5"/>
  <c r="Z15" i="5"/>
  <c r="T15" i="5"/>
  <c r="P15" i="5"/>
  <c r="R65" i="2"/>
  <c r="P11" i="2"/>
  <c r="Q26" i="2"/>
  <c r="R6" i="2"/>
  <c r="C49" i="1"/>
  <c r="P23" i="2"/>
  <c r="B49" i="1"/>
  <c r="P37" i="2"/>
  <c r="Q34" i="2"/>
  <c r="Q50" i="2"/>
  <c r="R25" i="2"/>
  <c r="P12" i="2"/>
  <c r="J49" i="1"/>
  <c r="P22" i="2"/>
  <c r="T34" i="5"/>
  <c r="V34" i="5"/>
  <c r="T33" i="5"/>
  <c r="D46" i="5"/>
  <c r="T45" i="5"/>
  <c r="V45" i="5"/>
  <c r="A39" i="2"/>
  <c r="A72" i="2"/>
  <c r="U62" i="2"/>
  <c r="A31" i="2"/>
  <c r="A42" i="2"/>
  <c r="A48" i="2"/>
  <c r="U24" i="2"/>
  <c r="O76" i="2"/>
  <c r="A58" i="2"/>
  <c r="U46" i="2"/>
  <c r="F39" i="2"/>
  <c r="K39" i="2" s="1"/>
  <c r="N39" i="2" s="1"/>
  <c r="U39" i="2" s="1"/>
  <c r="A44" i="2"/>
  <c r="D53" i="2"/>
  <c r="D58" i="2"/>
  <c r="I58" i="2" s="1"/>
  <c r="O58" i="2" s="1"/>
  <c r="U58" i="2" s="1"/>
  <c r="D66" i="2"/>
  <c r="I66" i="2" s="1"/>
  <c r="O66" i="2" s="1"/>
  <c r="U66" i="2" s="1"/>
  <c r="U57" i="2"/>
  <c r="O68" i="2"/>
  <c r="P19" i="2"/>
  <c r="Q19" i="2"/>
  <c r="R19" i="2"/>
  <c r="F76" i="2"/>
  <c r="K76" i="2" s="1"/>
  <c r="N76" i="2" s="1"/>
  <c r="U76" i="2" s="1"/>
  <c r="O67" i="2"/>
  <c r="H4" i="2"/>
  <c r="N4" i="2" s="1"/>
  <c r="U4" i="2" s="1"/>
  <c r="D4" i="2"/>
  <c r="I4" i="2" s="1"/>
  <c r="O4" i="2" s="1"/>
  <c r="U9" i="2"/>
  <c r="A3" i="2"/>
  <c r="A11" i="2"/>
  <c r="A6" i="2"/>
  <c r="A24" i="2"/>
  <c r="A22" i="2"/>
  <c r="A9" i="2"/>
  <c r="A13" i="2"/>
  <c r="A23" i="2"/>
  <c r="A12" i="2"/>
  <c r="U13" i="2"/>
  <c r="U15" i="2"/>
  <c r="U17" i="2"/>
  <c r="A18" i="2"/>
  <c r="A25" i="2"/>
  <c r="L31" i="2"/>
  <c r="O31" i="2" s="1"/>
  <c r="F31" i="2"/>
  <c r="K31" i="2" s="1"/>
  <c r="N31" i="2" s="1"/>
  <c r="U31" i="2" s="1"/>
  <c r="H18" i="2"/>
  <c r="N18" i="2" s="1"/>
  <c r="D18" i="2"/>
  <c r="I18" i="2" s="1"/>
  <c r="O18" i="2" s="1"/>
  <c r="H75" i="2"/>
  <c r="N75" i="2" s="1"/>
  <c r="D75" i="2"/>
  <c r="I75" i="2" s="1"/>
  <c r="O75" i="2" s="1"/>
  <c r="Q66" i="2" l="1"/>
  <c r="P66" i="2"/>
  <c r="Y18" i="5" s="1"/>
  <c r="R66" i="2"/>
  <c r="Q68" i="2"/>
  <c r="R68" i="2"/>
  <c r="Z22" i="5" s="1"/>
  <c r="P68" i="2"/>
  <c r="R29" i="2"/>
  <c r="Q29" i="2"/>
  <c r="P29" i="2"/>
  <c r="R31" i="2"/>
  <c r="P31" i="2"/>
  <c r="Q31" i="2"/>
  <c r="P17" i="2"/>
  <c r="R17" i="2"/>
  <c r="Q17" i="2"/>
  <c r="R13" i="2"/>
  <c r="Q13" i="2"/>
  <c r="P13" i="2"/>
  <c r="P9" i="2"/>
  <c r="Q9" i="2"/>
  <c r="R9" i="2"/>
  <c r="R4" i="2"/>
  <c r="P4" i="2"/>
  <c r="R3" i="1" s="1"/>
  <c r="Q4" i="2"/>
  <c r="P76" i="2"/>
  <c r="R76" i="2"/>
  <c r="Q76" i="2"/>
  <c r="I53" i="2"/>
  <c r="B46" i="5"/>
  <c r="P46" i="5"/>
  <c r="Q39" i="2"/>
  <c r="R39" i="2"/>
  <c r="P39" i="2"/>
  <c r="Q24" i="2"/>
  <c r="R24" i="2"/>
  <c r="W13" i="4" s="1"/>
  <c r="P24" i="2"/>
  <c r="Q62" i="2"/>
  <c r="Z12" i="5" s="1"/>
  <c r="R62" i="2"/>
  <c r="P62" i="2"/>
  <c r="R46" i="1" s="1"/>
  <c r="T42" i="5"/>
  <c r="D42" i="5"/>
  <c r="R40" i="5"/>
  <c r="V43" i="5"/>
  <c r="Q42" i="5"/>
  <c r="B42" i="5"/>
  <c r="C27" i="5"/>
  <c r="D27" i="5"/>
  <c r="V22" i="5"/>
  <c r="W27" i="5"/>
  <c r="R31" i="5"/>
  <c r="Q27" i="5"/>
  <c r="D30" i="5"/>
  <c r="R21" i="5"/>
  <c r="Q21" i="5"/>
  <c r="V18" i="5"/>
  <c r="B18" i="5"/>
  <c r="R19" i="5"/>
  <c r="R3" i="5"/>
  <c r="P4" i="5"/>
  <c r="D6" i="5"/>
  <c r="H7" i="5" s="1"/>
  <c r="R7" i="5"/>
  <c r="V9" i="5"/>
  <c r="R4" i="5"/>
  <c r="T12" i="5"/>
  <c r="C9" i="5"/>
  <c r="P10" i="5"/>
  <c r="D46" i="1"/>
  <c r="I43" i="1"/>
  <c r="K46" i="1"/>
  <c r="M46" i="1"/>
  <c r="I38" i="1"/>
  <c r="K44" i="1"/>
  <c r="Q37" i="1"/>
  <c r="B37" i="1"/>
  <c r="K43" i="1"/>
  <c r="P37" i="1"/>
  <c r="B44" i="1"/>
  <c r="I41" i="1"/>
  <c r="M47" i="1"/>
  <c r="X43" i="5"/>
  <c r="X25" i="5"/>
  <c r="Q47" i="1"/>
  <c r="Q44" i="1"/>
  <c r="X7" i="5"/>
  <c r="Q41" i="1"/>
  <c r="D13" i="5"/>
  <c r="H12" i="5" s="1"/>
  <c r="B13" i="5"/>
  <c r="F13" i="5" s="1"/>
  <c r="X9" i="5"/>
  <c r="Z19" i="5"/>
  <c r="S40" i="1"/>
  <c r="Z31" i="5"/>
  <c r="P67" i="2"/>
  <c r="R67" i="2"/>
  <c r="Q67" i="2"/>
  <c r="Q59" i="2"/>
  <c r="R59" i="2"/>
  <c r="P59" i="2"/>
  <c r="D43" i="5"/>
  <c r="T40" i="5"/>
  <c r="P43" i="5"/>
  <c r="B39" i="5"/>
  <c r="P42" i="5"/>
  <c r="W42" i="5"/>
  <c r="X39" i="5"/>
  <c r="T43" i="5"/>
  <c r="V24" i="5"/>
  <c r="X27" i="5"/>
  <c r="T31" i="5"/>
  <c r="P34" i="5"/>
  <c r="B24" i="5"/>
  <c r="B31" i="5"/>
  <c r="D28" i="5"/>
  <c r="R24" i="5"/>
  <c r="R25" i="5"/>
  <c r="U27" i="5"/>
  <c r="G27" i="5" s="1"/>
  <c r="V28" i="5"/>
  <c r="P33" i="5"/>
  <c r="W33" i="5"/>
  <c r="R36" i="5"/>
  <c r="R37" i="5"/>
  <c r="X24" i="5"/>
  <c r="T28" i="5"/>
  <c r="Q33" i="5"/>
  <c r="T36" i="5"/>
  <c r="B27" i="5"/>
  <c r="B34" i="5"/>
  <c r="D37" i="5"/>
  <c r="T22" i="5"/>
  <c r="V21" i="5"/>
  <c r="U21" i="5"/>
  <c r="G21" i="5" s="1"/>
  <c r="R22" i="5"/>
  <c r="W18" i="5"/>
  <c r="D19" i="5"/>
  <c r="T18" i="5"/>
  <c r="P18" i="5"/>
  <c r="K41" i="1"/>
  <c r="C40" i="1"/>
  <c r="B43" i="1"/>
  <c r="U3" i="5"/>
  <c r="G3" i="5" s="1"/>
  <c r="D3" i="5"/>
  <c r="H4" i="5" s="1"/>
  <c r="C6" i="5"/>
  <c r="C3" i="5"/>
  <c r="V4" i="5"/>
  <c r="U9" i="5"/>
  <c r="G9" i="5" s="1"/>
  <c r="B6" i="5"/>
  <c r="F6" i="5" s="1"/>
  <c r="J6" i="5" s="1"/>
  <c r="T9" i="5"/>
  <c r="D12" i="5"/>
  <c r="H13" i="5" s="1"/>
  <c r="W12" i="5"/>
  <c r="P12" i="5"/>
  <c r="W9" i="5"/>
  <c r="M43" i="1"/>
  <c r="D49" i="1"/>
  <c r="O49" i="1"/>
  <c r="I47" i="1"/>
  <c r="D47" i="1"/>
  <c r="P43" i="1"/>
  <c r="C46" i="1"/>
  <c r="I46" i="1"/>
  <c r="K49" i="1"/>
  <c r="M38" i="1"/>
  <c r="B38" i="1"/>
  <c r="M41" i="1"/>
  <c r="M44" i="1"/>
  <c r="O44" i="1"/>
  <c r="N37" i="1"/>
  <c r="K37" i="1"/>
  <c r="O37" i="1"/>
  <c r="C37" i="1"/>
  <c r="K50" i="1"/>
  <c r="J46" i="1"/>
  <c r="N43" i="1"/>
  <c r="N40" i="1"/>
  <c r="J37" i="1"/>
  <c r="O41" i="1"/>
  <c r="O38" i="1"/>
  <c r="D41" i="1"/>
  <c r="D44" i="1"/>
  <c r="B47" i="1"/>
  <c r="X34" i="5"/>
  <c r="X12" i="5"/>
  <c r="X31" i="5"/>
  <c r="X28" i="5"/>
  <c r="X30" i="5"/>
  <c r="X40" i="5"/>
  <c r="X37" i="5"/>
  <c r="Q50" i="1"/>
  <c r="X6" i="5"/>
  <c r="Q38" i="1"/>
  <c r="X4" i="5"/>
  <c r="L4" i="5" s="1"/>
  <c r="X10" i="5"/>
  <c r="X13" i="5"/>
  <c r="P13" i="5"/>
  <c r="R13" i="5"/>
  <c r="U15" i="5"/>
  <c r="G15" i="5" s="1"/>
  <c r="R15" i="5"/>
  <c r="C15" i="5"/>
  <c r="Q15" i="5"/>
  <c r="Z27" i="5"/>
  <c r="Z18" i="5"/>
  <c r="Z7" i="5"/>
  <c r="V16" i="5"/>
  <c r="X16" i="5"/>
  <c r="Y39" i="5"/>
  <c r="V15" i="5"/>
  <c r="B15" i="5"/>
  <c r="F15" i="5" s="1"/>
  <c r="Z40" i="5"/>
  <c r="Z21" i="5"/>
  <c r="S49" i="1"/>
  <c r="Z13" i="5"/>
  <c r="B16" i="5"/>
  <c r="F16" i="5" s="1"/>
  <c r="P16" i="5"/>
  <c r="S47" i="1"/>
  <c r="Y21" i="5"/>
  <c r="Y12" i="5"/>
  <c r="Y15" i="5"/>
  <c r="Q49" i="2"/>
  <c r="P49" i="2"/>
  <c r="R49" i="2"/>
  <c r="P41" i="2"/>
  <c r="R41" i="2"/>
  <c r="Q41" i="2"/>
  <c r="P30" i="2"/>
  <c r="R30" i="2"/>
  <c r="Q30" i="2"/>
  <c r="R28" i="2"/>
  <c r="S33" i="1" s="1"/>
  <c r="Q28" i="2"/>
  <c r="P28" i="2"/>
  <c r="R32" i="1" s="1"/>
  <c r="M50" i="1"/>
  <c r="M49" i="1"/>
  <c r="I49" i="1"/>
  <c r="D43" i="1"/>
  <c r="B50" i="1"/>
  <c r="Q43" i="1"/>
  <c r="K38" i="1"/>
  <c r="N49" i="1"/>
  <c r="C43" i="1"/>
  <c r="K40" i="1"/>
  <c r="D10" i="5"/>
  <c r="H9" i="5" s="1"/>
  <c r="B10" i="5"/>
  <c r="F10" i="5" s="1"/>
  <c r="R9" i="5"/>
  <c r="R12" i="5"/>
  <c r="Q12" i="5"/>
  <c r="P6" i="5"/>
  <c r="Q6" i="5"/>
  <c r="Q9" i="5"/>
  <c r="W6" i="5"/>
  <c r="V7" i="5"/>
  <c r="T7" i="5"/>
  <c r="Q3" i="5"/>
  <c r="D4" i="5"/>
  <c r="H3" i="5" s="1"/>
  <c r="P3" i="5"/>
  <c r="B4" i="5"/>
  <c r="F4" i="5" s="1"/>
  <c r="I40" i="1"/>
  <c r="C18" i="5"/>
  <c r="D18" i="5"/>
  <c r="R18" i="5"/>
  <c r="V19" i="5"/>
  <c r="C21" i="5"/>
  <c r="B21" i="5"/>
  <c r="D22" i="5"/>
  <c r="D31" i="5"/>
  <c r="B33" i="5"/>
  <c r="D24" i="5"/>
  <c r="C36" i="5"/>
  <c r="P31" i="5"/>
  <c r="V27" i="5"/>
  <c r="T24" i="5"/>
  <c r="W36" i="5"/>
  <c r="P36" i="5"/>
  <c r="R33" i="5"/>
  <c r="W30" i="5"/>
  <c r="P30" i="5"/>
  <c r="R27" i="5"/>
  <c r="W24" i="5"/>
  <c r="P24" i="5"/>
  <c r="D33" i="5"/>
  <c r="B25" i="5"/>
  <c r="Q36" i="5"/>
  <c r="C33" i="5"/>
  <c r="P28" i="5"/>
  <c r="T25" i="5"/>
  <c r="D40" i="5"/>
  <c r="D39" i="5"/>
  <c r="P40" i="5"/>
  <c r="R43" i="5"/>
  <c r="V40" i="5"/>
  <c r="U39" i="5"/>
  <c r="G39" i="5" s="1"/>
  <c r="X42" i="5"/>
  <c r="V39" i="5"/>
  <c r="Q72" i="2"/>
  <c r="P72" i="2"/>
  <c r="Y6" i="5" s="1"/>
  <c r="R72" i="2"/>
  <c r="U75" i="2"/>
  <c r="U18" i="2"/>
  <c r="P15" i="2"/>
  <c r="Q15" i="2"/>
  <c r="R15" i="2"/>
  <c r="O10" i="1"/>
  <c r="M10" i="1"/>
  <c r="I10" i="1"/>
  <c r="C9" i="1"/>
  <c r="D6" i="1"/>
  <c r="O6" i="4"/>
  <c r="Q9" i="4"/>
  <c r="D9" i="4"/>
  <c r="T9" i="4"/>
  <c r="M9" i="4"/>
  <c r="Q6" i="4"/>
  <c r="U4" i="4"/>
  <c r="T3" i="4"/>
  <c r="B3" i="4"/>
  <c r="U3" i="4"/>
  <c r="B6" i="4"/>
  <c r="B7" i="1"/>
  <c r="T6" i="4"/>
  <c r="S7" i="4"/>
  <c r="B7" i="4"/>
  <c r="Q7" i="4"/>
  <c r="N6" i="4"/>
  <c r="O3" i="4"/>
  <c r="S4" i="4"/>
  <c r="C3" i="4"/>
  <c r="K3" i="1"/>
  <c r="K12" i="1"/>
  <c r="P15" i="1"/>
  <c r="M12" i="1"/>
  <c r="D15" i="1"/>
  <c r="K15" i="1"/>
  <c r="I13" i="1"/>
  <c r="C26" i="1"/>
  <c r="Q4" i="1"/>
  <c r="C3" i="1"/>
  <c r="K6" i="1"/>
  <c r="C6" i="1"/>
  <c r="M15" i="1"/>
  <c r="I16" i="1"/>
  <c r="M16" i="1"/>
  <c r="K9" i="1"/>
  <c r="O7" i="1"/>
  <c r="N9" i="4"/>
  <c r="O9" i="4"/>
  <c r="D6" i="4"/>
  <c r="M3" i="4"/>
  <c r="N3" i="4"/>
  <c r="I6" i="1"/>
  <c r="M6" i="4"/>
  <c r="U7" i="4"/>
  <c r="M4" i="4"/>
  <c r="Q3" i="4"/>
  <c r="B15" i="1"/>
  <c r="C12" i="1"/>
  <c r="O4" i="1"/>
  <c r="P3" i="1"/>
  <c r="D9" i="1"/>
  <c r="C23" i="1"/>
  <c r="O16" i="1"/>
  <c r="Q15" i="1"/>
  <c r="B10" i="1"/>
  <c r="M13" i="1"/>
  <c r="M9" i="1"/>
  <c r="I7" i="1"/>
  <c r="J3" i="1"/>
  <c r="Q9" i="1"/>
  <c r="M3" i="1"/>
  <c r="M4" i="1"/>
  <c r="Q6" i="1"/>
  <c r="I3" i="1"/>
  <c r="I9" i="1"/>
  <c r="C15" i="1"/>
  <c r="D12" i="1"/>
  <c r="I15" i="1"/>
  <c r="T12" i="4"/>
  <c r="M12" i="4"/>
  <c r="U12" i="4"/>
  <c r="N12" i="4"/>
  <c r="B12" i="4"/>
  <c r="Q10" i="4"/>
  <c r="M10" i="4"/>
  <c r="W10" i="4"/>
  <c r="W9" i="4"/>
  <c r="S15" i="1"/>
  <c r="R15" i="1"/>
  <c r="S16" i="1"/>
  <c r="W12" i="4"/>
  <c r="W3" i="4"/>
  <c r="W4" i="4"/>
  <c r="U15" i="4"/>
  <c r="N15" i="4"/>
  <c r="B15" i="4"/>
  <c r="T15" i="4"/>
  <c r="M15" i="4"/>
  <c r="V3" i="4"/>
  <c r="M13" i="4"/>
  <c r="U13" i="4"/>
  <c r="S9" i="1"/>
  <c r="C32" i="1"/>
  <c r="Q16" i="4"/>
  <c r="S16" i="4"/>
  <c r="B16" i="4"/>
  <c r="I12" i="1"/>
  <c r="P9" i="1"/>
  <c r="Q7" i="1"/>
  <c r="M7" i="1"/>
  <c r="U9" i="4"/>
  <c r="B9" i="4"/>
  <c r="C9" i="4"/>
  <c r="B4" i="4"/>
  <c r="Q4" i="4"/>
  <c r="C6" i="4"/>
  <c r="M7" i="4"/>
  <c r="U6" i="4"/>
  <c r="D3" i="4"/>
  <c r="Q10" i="1"/>
  <c r="P12" i="1"/>
  <c r="B12" i="1"/>
  <c r="O13" i="1"/>
  <c r="B3" i="1"/>
  <c r="B4" i="1"/>
  <c r="Q12" i="1"/>
  <c r="P6" i="1"/>
  <c r="B16" i="1"/>
  <c r="Q16" i="1"/>
  <c r="C20" i="1"/>
  <c r="B13" i="1"/>
  <c r="B6" i="1"/>
  <c r="J12" i="1"/>
  <c r="J9" i="1"/>
  <c r="J6" i="1"/>
  <c r="I4" i="1"/>
  <c r="Q13" i="1"/>
  <c r="Q3" i="1"/>
  <c r="D3" i="1"/>
  <c r="M6" i="1"/>
  <c r="B9" i="1"/>
  <c r="J15" i="1"/>
  <c r="O12" i="4"/>
  <c r="Q12" i="4"/>
  <c r="U10" i="4"/>
  <c r="B10" i="4"/>
  <c r="C29" i="1"/>
  <c r="S12" i="1"/>
  <c r="S13" i="1"/>
  <c r="S3" i="1"/>
  <c r="W15" i="4"/>
  <c r="D15" i="4"/>
  <c r="O15" i="4"/>
  <c r="B13" i="4"/>
  <c r="S10" i="1"/>
  <c r="U16" i="4"/>
  <c r="M16" i="4"/>
  <c r="C12" i="4"/>
  <c r="D12" i="4"/>
  <c r="S10" i="4"/>
  <c r="V9" i="4"/>
  <c r="R12" i="1"/>
  <c r="V12" i="4"/>
  <c r="S4" i="1"/>
  <c r="Q15" i="4"/>
  <c r="V15" i="4"/>
  <c r="C15" i="4"/>
  <c r="S13" i="4"/>
  <c r="Q13" i="4"/>
  <c r="R9" i="1"/>
  <c r="W16" i="4"/>
  <c r="P57" i="2"/>
  <c r="Y33" i="5" s="1"/>
  <c r="R57" i="2"/>
  <c r="Q57" i="2"/>
  <c r="R58" i="2"/>
  <c r="Z4" i="5" s="1"/>
  <c r="Q58" i="2"/>
  <c r="Z3" i="5" s="1"/>
  <c r="P58" i="2"/>
  <c r="R37" i="1" s="1"/>
  <c r="P46" i="2"/>
  <c r="Q46" i="2"/>
  <c r="R46" i="2"/>
  <c r="Q39" i="5"/>
  <c r="R39" i="5"/>
  <c r="U42" i="5"/>
  <c r="G42" i="5" s="1"/>
  <c r="C39" i="5"/>
  <c r="Q30" i="5"/>
  <c r="V36" i="5"/>
  <c r="B36" i="5"/>
  <c r="P27" i="5"/>
  <c r="R30" i="5"/>
  <c r="U33" i="5"/>
  <c r="G33" i="5" s="1"/>
  <c r="C24" i="5"/>
  <c r="T30" i="5"/>
  <c r="P37" i="5"/>
  <c r="D25" i="5"/>
  <c r="D21" i="5"/>
  <c r="P21" i="5"/>
  <c r="B19" i="5"/>
  <c r="U18" i="5"/>
  <c r="G18" i="5" s="1"/>
  <c r="B3" i="5"/>
  <c r="F3" i="5" s="1"/>
  <c r="J3" i="5" s="1"/>
  <c r="V3" i="5"/>
  <c r="P7" i="5"/>
  <c r="R6" i="5"/>
  <c r="V6" i="5"/>
  <c r="D9" i="5"/>
  <c r="H10" i="5" s="1"/>
  <c r="B12" i="5"/>
  <c r="F12" i="5" s="1"/>
  <c r="R10" i="5"/>
  <c r="X3" i="5"/>
  <c r="L3" i="5" s="1"/>
  <c r="P46" i="1"/>
  <c r="P40" i="1"/>
  <c r="D40" i="1"/>
  <c r="O50" i="1"/>
  <c r="B41" i="1"/>
  <c r="K47" i="1"/>
  <c r="M37" i="1"/>
  <c r="I37" i="1"/>
  <c r="P49" i="1"/>
  <c r="M40" i="1"/>
  <c r="D37" i="1"/>
  <c r="D38" i="1"/>
  <c r="I44" i="1"/>
  <c r="X21" i="5"/>
  <c r="Q46" i="1"/>
  <c r="X22" i="5"/>
  <c r="X19" i="5"/>
  <c r="Q40" i="1"/>
  <c r="T13" i="5"/>
  <c r="V13" i="5"/>
  <c r="W15" i="5"/>
  <c r="X15" i="5"/>
  <c r="D15" i="5"/>
  <c r="Z39" i="5"/>
  <c r="Z34" i="5"/>
  <c r="Z33" i="5"/>
  <c r="Z6" i="5"/>
  <c r="S37" i="1"/>
  <c r="S38" i="1"/>
  <c r="T16" i="5"/>
  <c r="S41" i="1"/>
  <c r="Z28" i="5"/>
  <c r="Y27" i="5"/>
  <c r="U74" i="2"/>
  <c r="U71" i="2"/>
  <c r="R69" i="2"/>
  <c r="P69" i="2"/>
  <c r="Y30" i="5" s="1"/>
  <c r="Q69" i="2"/>
  <c r="Z30" i="5" s="1"/>
  <c r="U63" i="2"/>
  <c r="Q60" i="2"/>
  <c r="R60" i="2"/>
  <c r="P60" i="2"/>
  <c r="U55" i="2"/>
  <c r="R44" i="2"/>
  <c r="P44" i="2"/>
  <c r="Q44" i="2"/>
  <c r="K23" i="1"/>
  <c r="Q23" i="1"/>
  <c r="M24" i="1"/>
  <c r="N26" i="1"/>
  <c r="M26" i="1"/>
  <c r="O26" i="1"/>
  <c r="J26" i="1"/>
  <c r="M20" i="1"/>
  <c r="Q20" i="1"/>
  <c r="I20" i="1"/>
  <c r="D21" i="1"/>
  <c r="K20" i="1"/>
  <c r="K21" i="1"/>
  <c r="N20" i="1"/>
  <c r="K24" i="1"/>
  <c r="O23" i="1"/>
  <c r="D24" i="1"/>
  <c r="P26" i="1"/>
  <c r="Q26" i="1"/>
  <c r="O20" i="1"/>
  <c r="P20" i="1"/>
  <c r="Q21" i="1"/>
  <c r="M23" i="1"/>
  <c r="N23" i="1"/>
  <c r="P23" i="1"/>
  <c r="K27" i="1"/>
  <c r="Q27" i="1"/>
  <c r="M29" i="1"/>
  <c r="O29" i="1"/>
  <c r="N29" i="1"/>
  <c r="B29" i="1"/>
  <c r="D29" i="1"/>
  <c r="S20" i="1"/>
  <c r="S29" i="1"/>
  <c r="S26" i="1"/>
  <c r="R20" i="1"/>
  <c r="S24" i="1"/>
  <c r="D30" i="1"/>
  <c r="S30" i="1"/>
  <c r="M30" i="1"/>
  <c r="M32" i="1"/>
  <c r="O32" i="1"/>
  <c r="B32" i="1"/>
  <c r="N32" i="1"/>
  <c r="K33" i="1"/>
  <c r="B23" i="1"/>
  <c r="I26" i="1"/>
  <c r="D26" i="1"/>
  <c r="B26" i="1"/>
  <c r="K26" i="1"/>
  <c r="J20" i="1"/>
  <c r="M21" i="1"/>
  <c r="B20" i="1"/>
  <c r="D20" i="1"/>
  <c r="J23" i="1"/>
  <c r="Q24" i="1"/>
  <c r="D23" i="1"/>
  <c r="I23" i="1"/>
  <c r="M27" i="1"/>
  <c r="I29" i="1"/>
  <c r="Q29" i="1"/>
  <c r="K29" i="1"/>
  <c r="S21" i="1"/>
  <c r="K30" i="1"/>
  <c r="P32" i="1"/>
  <c r="Q32" i="1"/>
  <c r="S32" i="1"/>
  <c r="M33" i="1"/>
  <c r="D27" i="1"/>
  <c r="P29" i="1"/>
  <c r="J29" i="1"/>
  <c r="R29" i="1"/>
  <c r="R26" i="1"/>
  <c r="S27" i="1"/>
  <c r="Q30" i="1"/>
  <c r="I32" i="1"/>
  <c r="D32" i="1"/>
  <c r="K32" i="1"/>
  <c r="J32" i="1"/>
  <c r="Q33" i="1"/>
  <c r="D33" i="1"/>
  <c r="Q40" i="2"/>
  <c r="S23" i="1" s="1"/>
  <c r="P40" i="2"/>
  <c r="R23" i="1" s="1"/>
  <c r="R40" i="2"/>
  <c r="U33" i="2"/>
  <c r="U5" i="2"/>
  <c r="U3" i="2"/>
  <c r="O47" i="1"/>
  <c r="Q49" i="1"/>
  <c r="B46" i="1"/>
  <c r="N46" i="1"/>
  <c r="O43" i="1"/>
  <c r="O46" i="1"/>
  <c r="O40" i="1"/>
  <c r="J43" i="1"/>
  <c r="I50" i="1"/>
  <c r="D50" i="1"/>
  <c r="J40" i="1"/>
  <c r="T10" i="5"/>
  <c r="V10" i="5"/>
  <c r="C12" i="5"/>
  <c r="U12" i="5"/>
  <c r="G12" i="5" s="1"/>
  <c r="V12" i="5"/>
  <c r="U6" i="5"/>
  <c r="G6" i="5" s="1"/>
  <c r="P9" i="5"/>
  <c r="B9" i="5"/>
  <c r="F9" i="5" s="1"/>
  <c r="B7" i="5"/>
  <c r="F7" i="5" s="1"/>
  <c r="J7" i="5" s="1"/>
  <c r="D7" i="5"/>
  <c r="H6" i="5" s="1"/>
  <c r="T6" i="5"/>
  <c r="T3" i="5"/>
  <c r="T4" i="5"/>
  <c r="W3" i="5"/>
  <c r="B40" i="1"/>
  <c r="P19" i="5"/>
  <c r="X18" i="5"/>
  <c r="T19" i="5"/>
  <c r="Q18" i="5"/>
  <c r="P22" i="5"/>
  <c r="T21" i="5"/>
  <c r="B22" i="5"/>
  <c r="W21" i="5"/>
  <c r="D36" i="5"/>
  <c r="B28" i="5"/>
  <c r="X36" i="5"/>
  <c r="V33" i="5"/>
  <c r="C30" i="5"/>
  <c r="P25" i="5"/>
  <c r="V37" i="5"/>
  <c r="U36" i="5"/>
  <c r="G36" i="5" s="1"/>
  <c r="R34" i="5"/>
  <c r="V31" i="5"/>
  <c r="U30" i="5"/>
  <c r="G30" i="5" s="1"/>
  <c r="R28" i="5"/>
  <c r="V25" i="5"/>
  <c r="U24" i="5"/>
  <c r="G24" i="5" s="1"/>
  <c r="B37" i="5"/>
  <c r="B30" i="5"/>
  <c r="T37" i="5"/>
  <c r="X33" i="5"/>
  <c r="V30" i="5"/>
  <c r="T27" i="5"/>
  <c r="Q24" i="5"/>
  <c r="B43" i="5"/>
  <c r="V42" i="5"/>
  <c r="T39" i="5"/>
  <c r="R42" i="5"/>
  <c r="W39" i="5"/>
  <c r="P39" i="5"/>
  <c r="B40" i="5"/>
  <c r="C42" i="5"/>
  <c r="D34" i="5"/>
  <c r="R64" i="2"/>
  <c r="P64" i="2"/>
  <c r="Q64" i="2"/>
  <c r="R3" i="2" l="1"/>
  <c r="Q3" i="2"/>
  <c r="P3" i="2"/>
  <c r="P33" i="2"/>
  <c r="Q33" i="2"/>
  <c r="R33" i="2"/>
  <c r="P55" i="2"/>
  <c r="Y36" i="5" s="1"/>
  <c r="Q55" i="2"/>
  <c r="Z36" i="5" s="1"/>
  <c r="R55" i="2"/>
  <c r="Z37" i="5" s="1"/>
  <c r="Q63" i="2"/>
  <c r="R63" i="2"/>
  <c r="P63" i="2"/>
  <c r="Q71" i="2"/>
  <c r="Z42" i="5" s="1"/>
  <c r="P71" i="2"/>
  <c r="Y42" i="5" s="1"/>
  <c r="R71" i="2"/>
  <c r="Z43" i="5" s="1"/>
  <c r="P18" i="2"/>
  <c r="Q18" i="2"/>
  <c r="R18" i="2"/>
  <c r="R40" i="1"/>
  <c r="Y3" i="5"/>
  <c r="Q5" i="2"/>
  <c r="R5" i="2"/>
  <c r="P5" i="2"/>
  <c r="Q74" i="2"/>
  <c r="R74" i="2"/>
  <c r="P74" i="2"/>
  <c r="Q75" i="2"/>
  <c r="Z24" i="5" s="1"/>
  <c r="P75" i="2"/>
  <c r="Y24" i="5" s="1"/>
  <c r="R75" i="2"/>
  <c r="Z25" i="5" s="1"/>
  <c r="J4" i="5"/>
  <c r="S46" i="1"/>
  <c r="O53" i="2"/>
  <c r="T46" i="5"/>
  <c r="W7" i="4" l="1"/>
  <c r="S7" i="1"/>
  <c r="V6" i="4"/>
  <c r="R6" i="1"/>
  <c r="Y9" i="5"/>
  <c r="R43" i="1"/>
  <c r="Z9" i="5"/>
  <c r="S43" i="1"/>
  <c r="X46" i="5"/>
  <c r="U53" i="2"/>
  <c r="S6" i="1"/>
  <c r="W6" i="4"/>
  <c r="Z10" i="5"/>
  <c r="S44" i="1"/>
  <c r="Q53" i="2" l="1"/>
  <c r="Z45" i="5" s="1"/>
  <c r="R53" i="2"/>
  <c r="Z46" i="5" s="1"/>
  <c r="P53" i="2"/>
  <c r="Y45" i="5" s="1"/>
</calcChain>
</file>

<file path=xl/sharedStrings.xml><?xml version="1.0" encoding="utf-8"?>
<sst xmlns="http://schemas.openxmlformats.org/spreadsheetml/2006/main" count="339" uniqueCount="11">
  <si>
    <t>:</t>
  </si>
  <si>
    <t>=</t>
  </si>
  <si>
    <t>Lösung:</t>
  </si>
  <si>
    <t>Aufgabe 1: Berechne</t>
  </si>
  <si>
    <t>·</t>
  </si>
  <si>
    <t>Für neue Zufallswerte</t>
  </si>
  <si>
    <t>F9 drücken</t>
  </si>
  <si>
    <t>Aufgabe 2: Berechne</t>
  </si>
  <si>
    <t>Aufgabe 3: Berechne</t>
  </si>
  <si>
    <t>Brüche werden dividiert, indem man mit dem Kehrbruch 
des zweiten Nenners multipliziert</t>
  </si>
  <si>
    <t>Dividiere die Brüche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</si>
</sst>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5" xfId="0" applyBorder="1"/>
    <xf numFmtId="0" fontId="2" fillId="0" borderId="5" xfId="0" applyFont="1" applyBorder="1"/>
    <xf numFmtId="0" fontId="0" fillId="0" borderId="0" xfId="0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zoomScaleNormal="100" workbookViewId="0">
      <selection activeCell="B50" sqref="B50"/>
    </sheetView>
  </sheetViews>
  <sheetFormatPr baseColWidth="10" defaultRowHeight="15" x14ac:dyDescent="0.25"/>
  <cols>
    <col min="1" max="1" width="5.140625" customWidth="1"/>
    <col min="2" max="2" width="5.42578125" customWidth="1"/>
    <col min="3" max="3" width="2.7109375" customWidth="1"/>
    <col min="4" max="4" width="5.42578125" customWidth="1"/>
    <col min="5" max="5" width="3.7109375" customWidth="1"/>
    <col min="6" max="6" width="10.5703125" customWidth="1"/>
    <col min="7" max="7" width="18.140625" customWidth="1"/>
    <col min="8" max="8" width="3" customWidth="1"/>
    <col min="9" max="9" width="5.42578125" customWidth="1"/>
    <col min="10" max="10" width="2" bestFit="1" customWidth="1"/>
    <col min="11" max="11" width="5.42578125" customWidth="1"/>
    <col min="12" max="12" width="2" bestFit="1" customWidth="1"/>
    <col min="13" max="13" width="5.42578125" customWidth="1"/>
    <col min="14" max="14" width="3" customWidth="1"/>
    <col min="15" max="15" width="5.42578125" customWidth="1"/>
    <col min="16" max="16" width="2" bestFit="1" customWidth="1"/>
    <col min="17" max="17" width="5.42578125" customWidth="1"/>
    <col min="18" max="18" width="2" bestFit="1" customWidth="1"/>
    <col min="19" max="19" width="5.42578125" customWidth="1"/>
  </cols>
  <sheetData>
    <row r="1" spans="1:23" x14ac:dyDescent="0.25">
      <c r="A1" s="1" t="s">
        <v>3</v>
      </c>
      <c r="E1" s="3"/>
      <c r="F1" s="3"/>
      <c r="G1" s="7"/>
      <c r="H1" s="1" t="s">
        <v>2</v>
      </c>
    </row>
    <row r="2" spans="1:23" ht="7.5" customHeight="1" x14ac:dyDescent="0.25">
      <c r="G2" s="2"/>
    </row>
    <row r="3" spans="1:23" ht="15.75" thickBot="1" x14ac:dyDescent="0.3">
      <c r="A3" t="str">
        <f>G3&amp;")"</f>
        <v>1)</v>
      </c>
      <c r="B3" s="5">
        <f ca="1">VLOOKUP($G3,Tabelle2!$A$3:$U$26,3,FALSE)</f>
        <v>4</v>
      </c>
      <c r="C3" s="17" t="str">
        <f ca="1">VLOOKUP($G3,Tabelle2!$A$3:$U$26,7,FALSE)</f>
        <v>:</v>
      </c>
      <c r="D3" s="17">
        <f ca="1">VLOOKUP($G3,Tabelle2!$A$3:$U$26,5,FALSE)</f>
        <v>8</v>
      </c>
      <c r="E3" s="17" t="s">
        <v>1</v>
      </c>
      <c r="F3" s="6"/>
      <c r="G3" s="8">
        <v>1</v>
      </c>
      <c r="H3" t="str">
        <f>A3</f>
        <v>1)</v>
      </c>
      <c r="I3" s="5">
        <f ca="1">VLOOKUP($G3,Tabelle2!$A$3:$U$26,3,FALSE)</f>
        <v>4</v>
      </c>
      <c r="J3" s="17" t="str">
        <f ca="1">VLOOKUP($G3,Tabelle2!$A$3:$U$26,7,FALSE)</f>
        <v>:</v>
      </c>
      <c r="K3" s="17">
        <f ca="1">VLOOKUP($G3,Tabelle2!$A$3:$U$26,5,FALSE)</f>
        <v>8</v>
      </c>
      <c r="L3" s="17" t="s">
        <v>1</v>
      </c>
      <c r="M3" s="19">
        <f ca="1">VLOOKUP($G3,Tabelle2!$A$3:$U$26,8,FALSE)</f>
        <v>4</v>
      </c>
      <c r="N3" s="19"/>
      <c r="O3" s="19"/>
      <c r="P3" s="17" t="str">
        <f ca="1">IF(VLOOKUP($G3,Tabelle2!$A$3:$U$26,13,FALSE)&lt;&gt;0,VLOOKUP($G3,Tabelle2!$A$3:$U$26,13,FALSE),"")</f>
        <v>=</v>
      </c>
      <c r="Q3" s="5">
        <f ca="1">IF(VLOOKUP($G3,Tabelle2!$A$3:$U$26,14,FALSE)&lt;&gt;0,VLOOKUP($G3,Tabelle2!$A$3:$U$26,14,FALSE),"")</f>
        <v>4</v>
      </c>
      <c r="R3" s="17" t="str">
        <f ca="1">IF(VLOOKUP($G3,Tabelle2!$A$3:$U$26,16,FALSE)&lt;&gt;0,VLOOKUP($G3,Tabelle2!$A$3:$U$26,16,FALSE),"")</f>
        <v>=</v>
      </c>
      <c r="S3" s="5">
        <f ca="1">IF(VLOOKUP($G3,Tabelle2!$A$3:$U$26,17,FALSE)&lt;&gt;0,VLOOKUP($G3,Tabelle2!$A$3:$U$26,17,FALSE),"")</f>
        <v>1</v>
      </c>
    </row>
    <row r="4" spans="1:23" x14ac:dyDescent="0.25">
      <c r="B4" s="4">
        <f ca="1">VLOOKUP($G4,Tabelle2!$A$3:$U$26,4,FALSE)</f>
        <v>8</v>
      </c>
      <c r="C4" s="17"/>
      <c r="D4" s="17"/>
      <c r="E4" s="17"/>
      <c r="F4" s="6"/>
      <c r="G4" s="8">
        <f>G3</f>
        <v>1</v>
      </c>
      <c r="I4" s="4">
        <f ca="1">VLOOKUP($G4,Tabelle2!$A$3:$U$26,4,FALSE)</f>
        <v>8</v>
      </c>
      <c r="J4" s="17"/>
      <c r="K4" s="17"/>
      <c r="L4" s="17"/>
      <c r="M4" s="4">
        <f ca="1">VLOOKUP($G4,Tabelle2!$A$3:$U$26,9,FALSE)</f>
        <v>8</v>
      </c>
      <c r="N4" s="9" t="s">
        <v>4</v>
      </c>
      <c r="O4" s="4">
        <f ca="1">VLOOKUP($G4,Tabelle2!$A$3:$U$26,12,FALSE)</f>
        <v>8</v>
      </c>
      <c r="P4" s="17"/>
      <c r="Q4" s="4">
        <f ca="1">IF(VLOOKUP($G4,Tabelle2!$A$3:$U$26,15,FALSE)&lt;&gt;0,VLOOKUP($G4,Tabelle2!$A$3:$U$26,15,FALSE),"")</f>
        <v>64</v>
      </c>
      <c r="R4" s="17"/>
      <c r="S4" s="4">
        <f ca="1">IF(VLOOKUP($G4,Tabelle2!$A$3:$U$26,18,FALSE)&lt;&gt;0,VLOOKUP($G4,Tabelle2!$A$3:$U$26,18,FALSE),"")</f>
        <v>16</v>
      </c>
      <c r="V4" s="18" t="s">
        <v>5</v>
      </c>
      <c r="W4" s="18"/>
    </row>
    <row r="5" spans="1:23" x14ac:dyDescent="0.25">
      <c r="G5" s="8"/>
      <c r="V5" s="18" t="s">
        <v>6</v>
      </c>
      <c r="W5" s="18"/>
    </row>
    <row r="6" spans="1:23" ht="15.75" thickBot="1" x14ac:dyDescent="0.3">
      <c r="A6" t="str">
        <f>G6&amp;")"</f>
        <v>2)</v>
      </c>
      <c r="B6" s="5">
        <f ca="1">VLOOKUP($G6,Tabelle2!$A$3:$U$26,3,FALSE)</f>
        <v>7</v>
      </c>
      <c r="C6" s="17" t="str">
        <f ca="1">VLOOKUP($G6,Tabelle2!$A$3:$U$26,7,FALSE)</f>
        <v>:</v>
      </c>
      <c r="D6" s="17">
        <f ca="1">VLOOKUP($G6,Tabelle2!$A$3:$U$26,5,FALSE)</f>
        <v>3</v>
      </c>
      <c r="E6" s="17" t="s">
        <v>1</v>
      </c>
      <c r="G6" s="8">
        <f>G3+1</f>
        <v>2</v>
      </c>
      <c r="H6" t="str">
        <f>A6</f>
        <v>2)</v>
      </c>
      <c r="I6" s="5">
        <f ca="1">VLOOKUP($G6,Tabelle2!$A$3:$U$26,3,FALSE)</f>
        <v>7</v>
      </c>
      <c r="J6" s="17" t="str">
        <f ca="1">VLOOKUP($G6,Tabelle2!$A$3:$U$26,7,FALSE)</f>
        <v>:</v>
      </c>
      <c r="K6" s="17">
        <f ca="1">VLOOKUP($G6,Tabelle2!$A$3:$U$26,5,FALSE)</f>
        <v>3</v>
      </c>
      <c r="L6" s="17" t="s">
        <v>1</v>
      </c>
      <c r="M6" s="19">
        <f ca="1">VLOOKUP($G6,Tabelle2!$A$3:$U$26,8,FALSE)</f>
        <v>7</v>
      </c>
      <c r="N6" s="19"/>
      <c r="O6" s="19"/>
      <c r="P6" s="17" t="str">
        <f ca="1">IF(VLOOKUP($G6,Tabelle2!$A$3:$U$26,13,FALSE)&lt;&gt;0,VLOOKUP($G6,Tabelle2!$A$3:$U$26,13,FALSE),"")</f>
        <v>=</v>
      </c>
      <c r="Q6" s="5">
        <f ca="1">IF(VLOOKUP($G6,Tabelle2!$A$3:$U$26,14,FALSE)&lt;&gt;0,VLOOKUP($G6,Tabelle2!$A$3:$U$26,14,FALSE),"")</f>
        <v>7</v>
      </c>
      <c r="R6" s="17" t="str">
        <f ca="1">IF(VLOOKUP($G6,Tabelle2!$A$3:$U$26,16,FALSE)&lt;&gt;0,VLOOKUP($G6,Tabelle2!$A$3:$U$26,16,FALSE),"")</f>
        <v/>
      </c>
      <c r="S6" s="5" t="str">
        <f ca="1">IF(VLOOKUP($G6,Tabelle2!$A$3:$U$26,17,FALSE)&lt;&gt;0,VLOOKUP($G6,Tabelle2!$A$3:$U$26,17,FALSE),"")</f>
        <v/>
      </c>
    </row>
    <row r="7" spans="1:23" x14ac:dyDescent="0.25">
      <c r="B7" s="4">
        <f ca="1">VLOOKUP($G7,Tabelle2!$A$3:$U$26,4,FALSE)</f>
        <v>8</v>
      </c>
      <c r="C7" s="17"/>
      <c r="D7" s="17"/>
      <c r="E7" s="17"/>
      <c r="G7" s="8">
        <f>G6</f>
        <v>2</v>
      </c>
      <c r="I7" s="4">
        <f ca="1">VLOOKUP($G7,Tabelle2!$A$3:$U$26,4,FALSE)</f>
        <v>8</v>
      </c>
      <c r="J7" s="17"/>
      <c r="K7" s="17"/>
      <c r="L7" s="17"/>
      <c r="M7" s="4">
        <f ca="1">VLOOKUP($G7,Tabelle2!$A$3:$U$26,9,FALSE)</f>
        <v>8</v>
      </c>
      <c r="N7" s="9" t="s">
        <v>4</v>
      </c>
      <c r="O7" s="4">
        <f ca="1">VLOOKUP($G7,Tabelle2!$A$3:$U$26,12,FALSE)</f>
        <v>3</v>
      </c>
      <c r="P7" s="17"/>
      <c r="Q7" s="4">
        <f ca="1">IF(VLOOKUP($G7,Tabelle2!$A$3:$U$26,15,FALSE)&lt;&gt;0,VLOOKUP($G7,Tabelle2!$A$3:$U$26,15,FALSE),"")</f>
        <v>24</v>
      </c>
      <c r="R7" s="17"/>
      <c r="S7" s="4" t="str">
        <f ca="1">IF(VLOOKUP($G7,Tabelle2!$A$3:$U$26,18,FALSE)&lt;&gt;0,VLOOKUP($G7,Tabelle2!$A$3:$U$26,18,FALSE),"")</f>
        <v/>
      </c>
    </row>
    <row r="8" spans="1:23" x14ac:dyDescent="0.25">
      <c r="G8" s="8"/>
    </row>
    <row r="9" spans="1:23" ht="15.75" thickBot="1" x14ac:dyDescent="0.3">
      <c r="A9" t="str">
        <f>G9&amp;")"</f>
        <v>3)</v>
      </c>
      <c r="B9" s="5">
        <f ca="1">VLOOKUP($G9,Tabelle2!$A$3:$U$26,3,FALSE)</f>
        <v>4</v>
      </c>
      <c r="C9" s="17" t="str">
        <f ca="1">VLOOKUP($G9,Tabelle2!$A$3:$U$26,7,FALSE)</f>
        <v>:</v>
      </c>
      <c r="D9" s="17">
        <f ca="1">VLOOKUP($G9,Tabelle2!$A$3:$U$26,5,FALSE)</f>
        <v>6</v>
      </c>
      <c r="E9" s="17" t="s">
        <v>1</v>
      </c>
      <c r="G9" s="8">
        <f>G6+1</f>
        <v>3</v>
      </c>
      <c r="H9" t="str">
        <f>A9</f>
        <v>3)</v>
      </c>
      <c r="I9" s="5">
        <f ca="1">VLOOKUP($G9,Tabelle2!$A$3:$U$26,3,FALSE)</f>
        <v>4</v>
      </c>
      <c r="J9" s="17" t="str">
        <f ca="1">VLOOKUP($G9,Tabelle2!$A$3:$U$26,7,FALSE)</f>
        <v>:</v>
      </c>
      <c r="K9" s="17">
        <f ca="1">VLOOKUP($G9,Tabelle2!$A$3:$U$26,5,FALSE)</f>
        <v>6</v>
      </c>
      <c r="L9" s="17" t="s">
        <v>1</v>
      </c>
      <c r="M9" s="19">
        <f ca="1">VLOOKUP($G9,Tabelle2!$A$3:$U$26,8,FALSE)</f>
        <v>4</v>
      </c>
      <c r="N9" s="19"/>
      <c r="O9" s="19"/>
      <c r="P9" s="17" t="str">
        <f ca="1">IF(VLOOKUP($G9,Tabelle2!$A$3:$U$26,13,FALSE)&lt;&gt;0,VLOOKUP($G9,Tabelle2!$A$3:$U$26,13,FALSE),"")</f>
        <v>=</v>
      </c>
      <c r="Q9" s="5">
        <f ca="1">IF(VLOOKUP($G9,Tabelle2!$A$3:$U$26,14,FALSE)&lt;&gt;0,VLOOKUP($G9,Tabelle2!$A$3:$U$26,14,FALSE),"")</f>
        <v>4</v>
      </c>
      <c r="R9" s="17" t="str">
        <f ca="1">IF(VLOOKUP($G9,Tabelle2!$A$3:$U$26,16,FALSE)&lt;&gt;0,VLOOKUP($G9,Tabelle2!$A$3:$U$26,16,FALSE),"")</f>
        <v>=</v>
      </c>
      <c r="S9" s="5">
        <f ca="1">IF(VLOOKUP($G9,Tabelle2!$A$3:$U$26,17,FALSE)&lt;&gt;0,VLOOKUP($G9,Tabelle2!$A$3:$U$26,17,FALSE),"")</f>
        <v>2</v>
      </c>
    </row>
    <row r="10" spans="1:23" x14ac:dyDescent="0.25">
      <c r="B10" s="4">
        <f ca="1">VLOOKUP($G10,Tabelle2!$A$3:$U$26,4,FALSE)</f>
        <v>9</v>
      </c>
      <c r="C10" s="17"/>
      <c r="D10" s="17"/>
      <c r="E10" s="17"/>
      <c r="G10" s="8">
        <f>G9</f>
        <v>3</v>
      </c>
      <c r="I10" s="4">
        <f ca="1">VLOOKUP($G10,Tabelle2!$A$3:$U$26,4,FALSE)</f>
        <v>9</v>
      </c>
      <c r="J10" s="17"/>
      <c r="K10" s="17"/>
      <c r="L10" s="17"/>
      <c r="M10" s="4">
        <f ca="1">VLOOKUP($G10,Tabelle2!$A$3:$U$26,9,FALSE)</f>
        <v>9</v>
      </c>
      <c r="N10" s="9" t="s">
        <v>4</v>
      </c>
      <c r="O10" s="4">
        <f ca="1">VLOOKUP($G10,Tabelle2!$A$3:$U$26,12,FALSE)</f>
        <v>6</v>
      </c>
      <c r="P10" s="17"/>
      <c r="Q10" s="4">
        <f ca="1">IF(VLOOKUP($G10,Tabelle2!$A$3:$U$26,15,FALSE)&lt;&gt;0,VLOOKUP($G10,Tabelle2!$A$3:$U$26,15,FALSE),"")</f>
        <v>54</v>
      </c>
      <c r="R10" s="17"/>
      <c r="S10" s="4">
        <f ca="1">IF(VLOOKUP($G10,Tabelle2!$A$3:$U$26,18,FALSE)&lt;&gt;0,VLOOKUP($G10,Tabelle2!$A$3:$U$26,18,FALSE),"")</f>
        <v>27</v>
      </c>
    </row>
    <row r="11" spans="1:23" x14ac:dyDescent="0.25">
      <c r="G11" s="8"/>
    </row>
    <row r="12" spans="1:23" ht="15.75" thickBot="1" x14ac:dyDescent="0.3">
      <c r="A12" t="str">
        <f>G12&amp;")"</f>
        <v>4)</v>
      </c>
      <c r="B12" s="5">
        <f ca="1">VLOOKUP($G12,Tabelle2!$A$3:$U$26,3,FALSE)</f>
        <v>8</v>
      </c>
      <c r="C12" s="17" t="str">
        <f ca="1">VLOOKUP($G12,Tabelle2!$A$3:$U$26,7,FALSE)</f>
        <v>:</v>
      </c>
      <c r="D12" s="17">
        <f ca="1">VLOOKUP($G12,Tabelle2!$A$3:$U$26,5,FALSE)</f>
        <v>3</v>
      </c>
      <c r="E12" s="17" t="s">
        <v>1</v>
      </c>
      <c r="G12" s="8">
        <f>G9+1</f>
        <v>4</v>
      </c>
      <c r="H12" t="str">
        <f>A12</f>
        <v>4)</v>
      </c>
      <c r="I12" s="5">
        <f ca="1">VLOOKUP($G12,Tabelle2!$A$3:$U$26,3,FALSE)</f>
        <v>8</v>
      </c>
      <c r="J12" s="17" t="str">
        <f ca="1">VLOOKUP($G12,Tabelle2!$A$3:$U$26,7,FALSE)</f>
        <v>:</v>
      </c>
      <c r="K12" s="17">
        <f ca="1">VLOOKUP($G12,Tabelle2!$A$3:$U$26,5,FALSE)</f>
        <v>3</v>
      </c>
      <c r="L12" s="17" t="s">
        <v>1</v>
      </c>
      <c r="M12" s="19">
        <f ca="1">VLOOKUP($G12,Tabelle2!$A$3:$U$26,8,FALSE)</f>
        <v>8</v>
      </c>
      <c r="N12" s="19"/>
      <c r="O12" s="19"/>
      <c r="P12" s="17" t="str">
        <f ca="1">IF(VLOOKUP($G12,Tabelle2!$A$3:$U$26,13,FALSE)&lt;&gt;0,VLOOKUP($G12,Tabelle2!$A$3:$U$26,13,FALSE),"")</f>
        <v>=</v>
      </c>
      <c r="Q12" s="5">
        <f ca="1">IF(VLOOKUP($G12,Tabelle2!$A$3:$U$26,14,FALSE)&lt;&gt;0,VLOOKUP($G12,Tabelle2!$A$3:$U$26,14,FALSE),"")</f>
        <v>8</v>
      </c>
      <c r="R12" s="17" t="str">
        <f ca="1">IF(VLOOKUP($G12,Tabelle2!$A$3:$U$26,16,FALSE)&lt;&gt;0,VLOOKUP($G12,Tabelle2!$A$3:$U$26,16,FALSE),"")</f>
        <v>=</v>
      </c>
      <c r="S12" s="5">
        <f ca="1">IF(VLOOKUP($G12,Tabelle2!$A$3:$U$26,17,FALSE)&lt;&gt;0,VLOOKUP($G12,Tabelle2!$A$3:$U$26,17,FALSE),"")</f>
        <v>2</v>
      </c>
    </row>
    <row r="13" spans="1:23" x14ac:dyDescent="0.25">
      <c r="B13" s="4">
        <f ca="1">VLOOKUP($G13,Tabelle2!$A$3:$U$26,4,FALSE)</f>
        <v>4</v>
      </c>
      <c r="C13" s="17"/>
      <c r="D13" s="17"/>
      <c r="E13" s="17"/>
      <c r="G13" s="8">
        <f>G12</f>
        <v>4</v>
      </c>
      <c r="I13" s="4">
        <f ca="1">VLOOKUP($G13,Tabelle2!$A$3:$U$26,4,FALSE)</f>
        <v>4</v>
      </c>
      <c r="J13" s="17"/>
      <c r="K13" s="17"/>
      <c r="L13" s="17"/>
      <c r="M13" s="4">
        <f ca="1">VLOOKUP($G13,Tabelle2!$A$3:$U$26,9,FALSE)</f>
        <v>4</v>
      </c>
      <c r="N13" s="9" t="s">
        <v>4</v>
      </c>
      <c r="O13" s="4">
        <f ca="1">VLOOKUP($G13,Tabelle2!$A$3:$U$26,12,FALSE)</f>
        <v>3</v>
      </c>
      <c r="P13" s="17"/>
      <c r="Q13" s="4">
        <f ca="1">IF(VLOOKUP($G13,Tabelle2!$A$3:$U$26,15,FALSE)&lt;&gt;0,VLOOKUP($G13,Tabelle2!$A$3:$U$26,15,FALSE),"")</f>
        <v>12</v>
      </c>
      <c r="R13" s="17"/>
      <c r="S13" s="4">
        <f ca="1">IF(VLOOKUP($G13,Tabelle2!$A$3:$U$26,18,FALSE)&lt;&gt;0,VLOOKUP($G13,Tabelle2!$A$3:$U$26,18,FALSE),"")</f>
        <v>3</v>
      </c>
    </row>
    <row r="14" spans="1:23" x14ac:dyDescent="0.25">
      <c r="G14" s="8"/>
    </row>
    <row r="15" spans="1:23" ht="15.75" thickBot="1" x14ac:dyDescent="0.3">
      <c r="A15" t="str">
        <f>G15&amp;")"</f>
        <v>5)</v>
      </c>
      <c r="B15" s="5">
        <f ca="1">VLOOKUP($G15,Tabelle2!$A$3:$U$26,3,FALSE)</f>
        <v>3</v>
      </c>
      <c r="C15" s="17" t="str">
        <f ca="1">VLOOKUP($G15,Tabelle2!$A$3:$U$26,7,FALSE)</f>
        <v>:</v>
      </c>
      <c r="D15" s="17">
        <f ca="1">VLOOKUP($G15,Tabelle2!$A$3:$U$26,5,FALSE)</f>
        <v>4</v>
      </c>
      <c r="E15" s="17" t="s">
        <v>1</v>
      </c>
      <c r="G15" s="8">
        <f>G12+1</f>
        <v>5</v>
      </c>
      <c r="H15" t="str">
        <f>A15</f>
        <v>5)</v>
      </c>
      <c r="I15" s="5">
        <f ca="1">VLOOKUP($G15,Tabelle2!$A$3:$U$26,3,FALSE)</f>
        <v>3</v>
      </c>
      <c r="J15" s="17" t="str">
        <f ca="1">VLOOKUP($G15,Tabelle2!$A$3:$U$26,7,FALSE)</f>
        <v>:</v>
      </c>
      <c r="K15" s="17">
        <f ca="1">VLOOKUP($G15,Tabelle2!$A$3:$U$26,5,FALSE)</f>
        <v>4</v>
      </c>
      <c r="L15" s="17" t="s">
        <v>1</v>
      </c>
      <c r="M15" s="19">
        <f ca="1">VLOOKUP($G15,Tabelle2!$A$3:$U$26,8,FALSE)</f>
        <v>3</v>
      </c>
      <c r="N15" s="19"/>
      <c r="O15" s="19"/>
      <c r="P15" s="17" t="str">
        <f ca="1">IF(VLOOKUP($G15,Tabelle2!$A$3:$U$26,13,FALSE)&lt;&gt;0,VLOOKUP($G15,Tabelle2!$A$3:$U$26,13,FALSE),"")</f>
        <v>=</v>
      </c>
      <c r="Q15" s="5">
        <f ca="1">IF(VLOOKUP($G15,Tabelle2!$A$3:$U$26,14,FALSE)&lt;&gt;0,VLOOKUP($G15,Tabelle2!$A$3:$U$26,14,FALSE),"")</f>
        <v>3</v>
      </c>
      <c r="R15" s="17" t="str">
        <f ca="1">IF(VLOOKUP($G15,Tabelle2!$A$3:$U$26,16,FALSE)&lt;&gt;0,VLOOKUP($G15,Tabelle2!$A$3:$U$26,16,FALSE),"")</f>
        <v/>
      </c>
      <c r="S15" s="5" t="str">
        <f ca="1">IF(VLOOKUP($G15,Tabelle2!$A$3:$U$26,17,FALSE)&lt;&gt;0,VLOOKUP($G15,Tabelle2!$A$3:$U$26,17,FALSE),"")</f>
        <v/>
      </c>
    </row>
    <row r="16" spans="1:23" x14ac:dyDescent="0.25">
      <c r="B16" s="4">
        <f ca="1">VLOOKUP($G16,Tabelle2!$A$3:$U$26,4,FALSE)</f>
        <v>4</v>
      </c>
      <c r="C16" s="17"/>
      <c r="D16" s="17"/>
      <c r="E16" s="17"/>
      <c r="G16" s="8">
        <f>G15</f>
        <v>5</v>
      </c>
      <c r="I16" s="4">
        <f ca="1">VLOOKUP($G16,Tabelle2!$A$3:$U$26,4,FALSE)</f>
        <v>4</v>
      </c>
      <c r="J16" s="17"/>
      <c r="K16" s="17"/>
      <c r="L16" s="17"/>
      <c r="M16" s="4">
        <f ca="1">VLOOKUP($G16,Tabelle2!$A$3:$U$26,9,FALSE)</f>
        <v>4</v>
      </c>
      <c r="N16" s="9" t="s">
        <v>4</v>
      </c>
      <c r="O16" s="4">
        <f ca="1">VLOOKUP($G16,Tabelle2!$A$3:$U$26,12,FALSE)</f>
        <v>4</v>
      </c>
      <c r="P16" s="17"/>
      <c r="Q16" s="4">
        <f ca="1">IF(VLOOKUP($G16,Tabelle2!$A$3:$U$26,15,FALSE)&lt;&gt;0,VLOOKUP($G16,Tabelle2!$A$3:$U$26,15,FALSE),"")</f>
        <v>16</v>
      </c>
      <c r="R16" s="17"/>
      <c r="S16" s="4" t="str">
        <f ca="1">IF(VLOOKUP($G16,Tabelle2!$A$3:$U$26,18,FALSE)&lt;&gt;0,VLOOKUP($G16,Tabelle2!$A$3:$U$26,18,FALSE),"")</f>
        <v/>
      </c>
    </row>
    <row r="17" spans="1:19" ht="7.5" customHeight="1" x14ac:dyDescent="0.25">
      <c r="G17" s="2"/>
    </row>
    <row r="18" spans="1:19" x14ac:dyDescent="0.25">
      <c r="A18" s="1" t="s">
        <v>7</v>
      </c>
      <c r="B18" s="4"/>
      <c r="C18" s="9"/>
      <c r="D18" s="4"/>
      <c r="E18" s="9"/>
      <c r="G18" s="8"/>
      <c r="I18" s="4"/>
      <c r="J18" s="9"/>
      <c r="K18" s="4"/>
      <c r="L18" s="9"/>
      <c r="M18" s="4"/>
      <c r="N18" s="9"/>
      <c r="O18" s="4"/>
      <c r="P18" s="9"/>
      <c r="Q18" s="4"/>
      <c r="R18" s="9"/>
      <c r="S18" s="4"/>
    </row>
    <row r="19" spans="1:19" ht="7.5" customHeight="1" x14ac:dyDescent="0.25">
      <c r="G19" s="2"/>
    </row>
    <row r="20" spans="1:19" ht="15.75" thickBot="1" x14ac:dyDescent="0.3">
      <c r="A20" t="str">
        <f>G20&amp;")"</f>
        <v>1)</v>
      </c>
      <c r="B20" s="17">
        <f ca="1">VLOOKUP($G20,Tabelle2!$A$28:$U$51,3,FALSE)</f>
        <v>7</v>
      </c>
      <c r="C20" s="17" t="str">
        <f ca="1">VLOOKUP($G20,Tabelle2!$A$3:$U$26,7,FALSE)</f>
        <v>:</v>
      </c>
      <c r="D20" s="5">
        <f ca="1">VLOOKUP($G20,Tabelle2!$A$26:$U$51,5,FALSE)</f>
        <v>7</v>
      </c>
      <c r="E20" s="17" t="s">
        <v>1</v>
      </c>
      <c r="G20" s="8">
        <v>1</v>
      </c>
      <c r="H20" t="str">
        <f>A20</f>
        <v>1)</v>
      </c>
      <c r="I20" s="17">
        <f ca="1">VLOOKUP($G20,Tabelle2!$A$28:$U$51,3,FALSE)</f>
        <v>7</v>
      </c>
      <c r="J20" s="17" t="str">
        <f ca="1">VLOOKUP($G20,Tabelle2!$A$28:$U$51,7,FALSE)</f>
        <v>:</v>
      </c>
      <c r="K20" s="5">
        <f ca="1">VLOOKUP($G20,Tabelle2!$A$28:$U$51,5,FALSE)</f>
        <v>7</v>
      </c>
      <c r="L20" s="17" t="s">
        <v>1</v>
      </c>
      <c r="M20" s="5">
        <f ca="1">VLOOKUP($G20,Tabelle2!$A$28:$U$51,8,FALSE)</f>
        <v>7</v>
      </c>
      <c r="N20" s="5" t="str">
        <f ca="1">VLOOKUP($G20,Tabelle2!$A$26:$U$51,10,FALSE)</f>
        <v>·</v>
      </c>
      <c r="O20" s="5">
        <f ca="1">VLOOKUP($G20,Tabelle2!$A$28:$U$51,11,FALSE)</f>
        <v>2</v>
      </c>
      <c r="P20" s="17" t="str">
        <f ca="1">IF(VLOOKUP($G20,Tabelle2!$A$28:$U$51,13,FALSE)&lt;&gt;0,VLOOKUP($G20,Tabelle2!$A$28:$U$51,13,FALSE),"")</f>
        <v>=</v>
      </c>
      <c r="Q20" s="5">
        <f ca="1">IF(VLOOKUP($G20,Tabelle2!$A$28:$U$51,14,FALSE)&lt;&gt;0,VLOOKUP($G20,Tabelle2!$A$28:$U$51,14,FALSE),"")</f>
        <v>14</v>
      </c>
      <c r="R20" s="17" t="str">
        <f ca="1">IF(VLOOKUP($G20,Tabelle2!$A$28:$U$51,16,FALSE)&lt;&gt;0,VLOOKUP($G20,Tabelle2!$A$28:$U$51,16,FALSE),"")</f>
        <v>=</v>
      </c>
      <c r="S20" s="5">
        <f ca="1">IF(VLOOKUP($G20,Tabelle2!$A$28:$U$51,17,FALSE)&lt;&gt;0,VLOOKUP($G20,Tabelle2!$A$28:$U$51,17,FALSE),"")</f>
        <v>2</v>
      </c>
    </row>
    <row r="21" spans="1:19" x14ac:dyDescent="0.25">
      <c r="B21" s="17"/>
      <c r="C21" s="17"/>
      <c r="D21" s="4">
        <f ca="1">VLOOKUP($G21,Tabelle2!$A$28:$U$51,6,FALSE)</f>
        <v>2</v>
      </c>
      <c r="E21" s="17"/>
      <c r="G21" s="8">
        <f>G20</f>
        <v>1</v>
      </c>
      <c r="I21" s="17"/>
      <c r="J21" s="17"/>
      <c r="K21" s="4">
        <f ca="1">VLOOKUP($G21,Tabelle2!$A$28:$U$51,6,FALSE)</f>
        <v>2</v>
      </c>
      <c r="L21" s="17"/>
      <c r="M21" s="20">
        <f ca="1">VLOOKUP($G21,Tabelle2!$A$28:$U$51,12,FALSE)</f>
        <v>7</v>
      </c>
      <c r="N21" s="20"/>
      <c r="O21" s="20"/>
      <c r="P21" s="17"/>
      <c r="Q21" s="4">
        <f ca="1">IF(VLOOKUP($G21,Tabelle2!$A$28:$U$51,15,FALSE)&lt;&gt;0,VLOOKUP($G21,Tabelle2!$A$28:$U$51,15,FALSE),"")</f>
        <v>7</v>
      </c>
      <c r="R21" s="17"/>
      <c r="S21" s="4">
        <f ca="1">IF(VLOOKUP($G21,Tabelle2!$A$28:$U$51,18,FALSE)&lt;&gt;0,VLOOKUP($G21,Tabelle2!$A$28:$U$51,18,FALSE),"")</f>
        <v>1</v>
      </c>
    </row>
    <row r="22" spans="1:19" x14ac:dyDescent="0.25">
      <c r="G22" s="8"/>
    </row>
    <row r="23" spans="1:19" ht="15.75" thickBot="1" x14ac:dyDescent="0.3">
      <c r="A23" t="str">
        <f>G23&amp;")"</f>
        <v>2)</v>
      </c>
      <c r="B23" s="17">
        <f ca="1">VLOOKUP($G23,Tabelle2!$A$28:$U$51,3,FALSE)</f>
        <v>9</v>
      </c>
      <c r="C23" s="17" t="str">
        <f ca="1">VLOOKUP($G23,Tabelle2!$A$3:$U$26,7,FALSE)</f>
        <v>:</v>
      </c>
      <c r="D23" s="5">
        <f ca="1">VLOOKUP($G23,Tabelle2!$A$26:$U$51,5,FALSE)</f>
        <v>7</v>
      </c>
      <c r="E23" s="17" t="s">
        <v>1</v>
      </c>
      <c r="G23" s="8">
        <f>G20+1</f>
        <v>2</v>
      </c>
      <c r="H23" t="str">
        <f>A23</f>
        <v>2)</v>
      </c>
      <c r="I23" s="17">
        <f ca="1">VLOOKUP($G23,Tabelle2!$A$28:$U$51,3,FALSE)</f>
        <v>9</v>
      </c>
      <c r="J23" s="17" t="str">
        <f ca="1">VLOOKUP($G23,Tabelle2!$A$28:$U$51,7,FALSE)</f>
        <v>:</v>
      </c>
      <c r="K23" s="5">
        <f ca="1">VLOOKUP($G23,Tabelle2!$A$28:$U$51,5,FALSE)</f>
        <v>7</v>
      </c>
      <c r="L23" s="17" t="s">
        <v>1</v>
      </c>
      <c r="M23" s="5">
        <f ca="1">VLOOKUP($G23,Tabelle2!$A$28:$U$51,8,FALSE)</f>
        <v>9</v>
      </c>
      <c r="N23" s="5" t="str">
        <f ca="1">VLOOKUP($G23,Tabelle2!$A$26:$U$51,10,FALSE)</f>
        <v>·</v>
      </c>
      <c r="O23" s="5">
        <f ca="1">VLOOKUP($G23,Tabelle2!$A$28:$U$51,11,FALSE)</f>
        <v>6</v>
      </c>
      <c r="P23" s="17" t="str">
        <f ca="1">IF(VLOOKUP($G23,Tabelle2!$A$28:$U$51,13,FALSE)&lt;&gt;0,VLOOKUP($G23,Tabelle2!$A$28:$U$51,13,FALSE),"")</f>
        <v>=</v>
      </c>
      <c r="Q23" s="5">
        <f ca="1">IF(VLOOKUP($G23,Tabelle2!$A$28:$U$51,14,FALSE)&lt;&gt;0,VLOOKUP($G23,Tabelle2!$A$28:$U$51,14,FALSE),"")</f>
        <v>54</v>
      </c>
      <c r="R23" s="17" t="str">
        <f ca="1">IF(VLOOKUP($G23,Tabelle2!$A$28:$U$51,16,FALSE)&lt;&gt;0,VLOOKUP($G23,Tabelle2!$A$28:$U$51,16,FALSE),"")</f>
        <v/>
      </c>
      <c r="S23" s="5" t="str">
        <f ca="1">IF(VLOOKUP($G23,Tabelle2!$A$28:$U$51,17,FALSE)&lt;&gt;0,VLOOKUP($G23,Tabelle2!$A$28:$U$51,17,FALSE),"")</f>
        <v/>
      </c>
    </row>
    <row r="24" spans="1:19" x14ac:dyDescent="0.25">
      <c r="B24" s="17"/>
      <c r="C24" s="17"/>
      <c r="D24" s="4">
        <f ca="1">VLOOKUP($G24,Tabelle2!$A$28:$U$51,6,FALSE)</f>
        <v>6</v>
      </c>
      <c r="E24" s="17"/>
      <c r="G24" s="8">
        <f>G23</f>
        <v>2</v>
      </c>
      <c r="I24" s="17"/>
      <c r="J24" s="17"/>
      <c r="K24" s="4">
        <f ca="1">VLOOKUP($G24,Tabelle2!$A$28:$U$51,6,FALSE)</f>
        <v>6</v>
      </c>
      <c r="L24" s="17"/>
      <c r="M24" s="20">
        <f ca="1">VLOOKUP($G24,Tabelle2!$A$28:$U$51,12,FALSE)</f>
        <v>7</v>
      </c>
      <c r="N24" s="20"/>
      <c r="O24" s="20"/>
      <c r="P24" s="17"/>
      <c r="Q24" s="4">
        <f ca="1">IF(VLOOKUP($G24,Tabelle2!$A$28:$U$51,15,FALSE)&lt;&gt;0,VLOOKUP($G24,Tabelle2!$A$28:$U$51,15,FALSE),"")</f>
        <v>7</v>
      </c>
      <c r="R24" s="17"/>
      <c r="S24" s="4" t="str">
        <f ca="1">IF(VLOOKUP($G24,Tabelle2!$A$28:$U$51,18,FALSE)&lt;&gt;0,VLOOKUP($G24,Tabelle2!$A$28:$U$51,18,FALSE),"")</f>
        <v/>
      </c>
    </row>
    <row r="25" spans="1:19" x14ac:dyDescent="0.25">
      <c r="G25" s="8"/>
    </row>
    <row r="26" spans="1:19" ht="15.75" thickBot="1" x14ac:dyDescent="0.3">
      <c r="A26" t="str">
        <f>G26&amp;")"</f>
        <v>3)</v>
      </c>
      <c r="B26" s="17">
        <f ca="1">VLOOKUP($G26,Tabelle2!$A$28:$U$51,3,FALSE)</f>
        <v>7</v>
      </c>
      <c r="C26" s="17" t="str">
        <f ca="1">VLOOKUP($G26,Tabelle2!$A$3:$U$26,7,FALSE)</f>
        <v>:</v>
      </c>
      <c r="D26" s="5">
        <f ca="1">VLOOKUP($G26,Tabelle2!$A$26:$U$51,5,FALSE)</f>
        <v>5</v>
      </c>
      <c r="E26" s="17" t="s">
        <v>1</v>
      </c>
      <c r="G26" s="8">
        <f>G23+1</f>
        <v>3</v>
      </c>
      <c r="H26" t="str">
        <f>A26</f>
        <v>3)</v>
      </c>
      <c r="I26" s="17">
        <f ca="1">VLOOKUP($G26,Tabelle2!$A$28:$U$51,3,FALSE)</f>
        <v>7</v>
      </c>
      <c r="J26" s="17" t="str">
        <f ca="1">VLOOKUP($G26,Tabelle2!$A$28:$U$51,7,FALSE)</f>
        <v>:</v>
      </c>
      <c r="K26" s="5">
        <f ca="1">VLOOKUP($G26,Tabelle2!$A$28:$U$51,5,FALSE)</f>
        <v>5</v>
      </c>
      <c r="L26" s="17" t="s">
        <v>1</v>
      </c>
      <c r="M26" s="5">
        <f ca="1">VLOOKUP($G26,Tabelle2!$A$28:$U$51,8,FALSE)</f>
        <v>7</v>
      </c>
      <c r="N26" s="5" t="str">
        <f ca="1">VLOOKUP($G26,Tabelle2!$A$26:$U$51,10,FALSE)</f>
        <v>·</v>
      </c>
      <c r="O26" s="5">
        <f ca="1">VLOOKUP($G26,Tabelle2!$A$28:$U$51,11,FALSE)</f>
        <v>7</v>
      </c>
      <c r="P26" s="17" t="str">
        <f ca="1">IF(VLOOKUP($G26,Tabelle2!$A$28:$U$51,13,FALSE)&lt;&gt;0,VLOOKUP($G26,Tabelle2!$A$28:$U$51,13,FALSE),"")</f>
        <v>=</v>
      </c>
      <c r="Q26" s="5">
        <f ca="1">IF(VLOOKUP($G26,Tabelle2!$A$28:$U$51,14,FALSE)&lt;&gt;0,VLOOKUP($G26,Tabelle2!$A$28:$U$51,14,FALSE),"")</f>
        <v>49</v>
      </c>
      <c r="R26" s="17" t="str">
        <f ca="1">IF(VLOOKUP($G26,Tabelle2!$A$28:$U$51,16,FALSE)&lt;&gt;0,VLOOKUP($G26,Tabelle2!$A$28:$U$51,16,FALSE),"")</f>
        <v/>
      </c>
      <c r="S26" s="5" t="str">
        <f ca="1">IF(VLOOKUP($G26,Tabelle2!$A$28:$U$51,17,FALSE)&lt;&gt;0,VLOOKUP($G26,Tabelle2!$A$28:$U$51,17,FALSE),"")</f>
        <v/>
      </c>
    </row>
    <row r="27" spans="1:19" x14ac:dyDescent="0.25">
      <c r="B27" s="17"/>
      <c r="C27" s="17"/>
      <c r="D27" s="4">
        <f ca="1">VLOOKUP($G27,Tabelle2!$A$28:$U$51,6,FALSE)</f>
        <v>7</v>
      </c>
      <c r="E27" s="17"/>
      <c r="G27" s="8">
        <f>G26</f>
        <v>3</v>
      </c>
      <c r="I27" s="17"/>
      <c r="J27" s="17"/>
      <c r="K27" s="4">
        <f ca="1">VLOOKUP($G27,Tabelle2!$A$28:$U$51,6,FALSE)</f>
        <v>7</v>
      </c>
      <c r="L27" s="17"/>
      <c r="M27" s="20">
        <f ca="1">VLOOKUP($G27,Tabelle2!$A$28:$U$51,12,FALSE)</f>
        <v>5</v>
      </c>
      <c r="N27" s="20"/>
      <c r="O27" s="20"/>
      <c r="P27" s="17"/>
      <c r="Q27" s="4">
        <f ca="1">IF(VLOOKUP($G27,Tabelle2!$A$28:$U$51,15,FALSE)&lt;&gt;0,VLOOKUP($G27,Tabelle2!$A$28:$U$51,15,FALSE),"")</f>
        <v>5</v>
      </c>
      <c r="R27" s="17"/>
      <c r="S27" s="4" t="str">
        <f ca="1">IF(VLOOKUP($G27,Tabelle2!$A$28:$U$51,18,FALSE)&lt;&gt;0,VLOOKUP($G27,Tabelle2!$A$28:$U$51,18,FALSE),"")</f>
        <v/>
      </c>
    </row>
    <row r="28" spans="1:19" x14ac:dyDescent="0.25">
      <c r="G28" s="8"/>
    </row>
    <row r="29" spans="1:19" ht="15.75" thickBot="1" x14ac:dyDescent="0.3">
      <c r="A29" t="str">
        <f>G29&amp;")"</f>
        <v>4)</v>
      </c>
      <c r="B29" s="17">
        <f ca="1">VLOOKUP($G29,Tabelle2!$A$28:$U$51,3,FALSE)</f>
        <v>2</v>
      </c>
      <c r="C29" s="17" t="str">
        <f ca="1">VLOOKUP($G29,Tabelle2!$A$3:$U$26,7,FALSE)</f>
        <v>:</v>
      </c>
      <c r="D29" s="5">
        <f ca="1">VLOOKUP($G29,Tabelle2!$A$26:$U$51,5,FALSE)</f>
        <v>4</v>
      </c>
      <c r="E29" s="17" t="s">
        <v>1</v>
      </c>
      <c r="G29" s="8">
        <f>G26+1</f>
        <v>4</v>
      </c>
      <c r="H29" t="str">
        <f>A29</f>
        <v>4)</v>
      </c>
      <c r="I29" s="17">
        <f ca="1">VLOOKUP($G29,Tabelle2!$A$28:$U$51,3,FALSE)</f>
        <v>2</v>
      </c>
      <c r="J29" s="17" t="str">
        <f ca="1">VLOOKUP($G29,Tabelle2!$A$28:$U$51,7,FALSE)</f>
        <v>:</v>
      </c>
      <c r="K29" s="5">
        <f ca="1">VLOOKUP($G29,Tabelle2!$A$28:$U$51,5,FALSE)</f>
        <v>4</v>
      </c>
      <c r="L29" s="17" t="s">
        <v>1</v>
      </c>
      <c r="M29" s="5">
        <f ca="1">VLOOKUP($G29,Tabelle2!$A$28:$U$51,8,FALSE)</f>
        <v>2</v>
      </c>
      <c r="N29" s="5" t="str">
        <f ca="1">VLOOKUP($G29,Tabelle2!$A$26:$U$51,10,FALSE)</f>
        <v>·</v>
      </c>
      <c r="O29" s="5">
        <f ca="1">VLOOKUP($G29,Tabelle2!$A$28:$U$51,11,FALSE)</f>
        <v>2</v>
      </c>
      <c r="P29" s="17" t="str">
        <f ca="1">IF(VLOOKUP($G29,Tabelle2!$A$28:$U$51,13,FALSE)&lt;&gt;0,VLOOKUP($G29,Tabelle2!$A$28:$U$51,13,FALSE),"")</f>
        <v>=</v>
      </c>
      <c r="Q29" s="5">
        <f ca="1">IF(VLOOKUP($G29,Tabelle2!$A$28:$U$51,14,FALSE)&lt;&gt;0,VLOOKUP($G29,Tabelle2!$A$28:$U$51,14,FALSE),"")</f>
        <v>4</v>
      </c>
      <c r="R29" s="17" t="str">
        <f ca="1">IF(VLOOKUP($G29,Tabelle2!$A$28:$U$51,16,FALSE)&lt;&gt;0,VLOOKUP($G29,Tabelle2!$A$28:$U$51,16,FALSE),"")</f>
        <v>=</v>
      </c>
      <c r="S29" s="5">
        <f ca="1">IF(VLOOKUP($G29,Tabelle2!$A$28:$U$51,17,FALSE)&lt;&gt;0,VLOOKUP($G29,Tabelle2!$A$28:$U$51,17,FALSE),"")</f>
        <v>1</v>
      </c>
    </row>
    <row r="30" spans="1:19" x14ac:dyDescent="0.25">
      <c r="B30" s="17"/>
      <c r="C30" s="17"/>
      <c r="D30" s="4">
        <f ca="1">VLOOKUP($G30,Tabelle2!$A$28:$U$51,6,FALSE)</f>
        <v>2</v>
      </c>
      <c r="E30" s="17"/>
      <c r="G30" s="8">
        <f>G29</f>
        <v>4</v>
      </c>
      <c r="I30" s="17"/>
      <c r="J30" s="17"/>
      <c r="K30" s="4">
        <f ca="1">VLOOKUP($G30,Tabelle2!$A$28:$U$51,6,FALSE)</f>
        <v>2</v>
      </c>
      <c r="L30" s="17"/>
      <c r="M30" s="20">
        <f ca="1">VLOOKUP($G30,Tabelle2!$A$28:$U$51,12,FALSE)</f>
        <v>4</v>
      </c>
      <c r="N30" s="20"/>
      <c r="O30" s="20"/>
      <c r="P30" s="17"/>
      <c r="Q30" s="4">
        <f ca="1">IF(VLOOKUP($G30,Tabelle2!$A$28:$U$51,15,FALSE)&lt;&gt;0,VLOOKUP($G30,Tabelle2!$A$28:$U$51,15,FALSE),"")</f>
        <v>4</v>
      </c>
      <c r="R30" s="17"/>
      <c r="S30" s="4">
        <f ca="1">IF(VLOOKUP($G30,Tabelle2!$A$28:$U$51,18,FALSE)&lt;&gt;0,VLOOKUP($G30,Tabelle2!$A$28:$U$51,18,FALSE),"")</f>
        <v>1</v>
      </c>
    </row>
    <row r="31" spans="1:19" x14ac:dyDescent="0.25">
      <c r="G31" s="2"/>
    </row>
    <row r="32" spans="1:19" ht="15.75" thickBot="1" x14ac:dyDescent="0.3">
      <c r="A32" t="str">
        <f>G32&amp;")"</f>
        <v>5)</v>
      </c>
      <c r="B32" s="17">
        <f ca="1">VLOOKUP($G32,Tabelle2!$A$28:$U$51,3,FALSE)</f>
        <v>2</v>
      </c>
      <c r="C32" s="17" t="str">
        <f ca="1">VLOOKUP($G32,Tabelle2!$A$3:$U$26,7,FALSE)</f>
        <v>:</v>
      </c>
      <c r="D32" s="5">
        <f ca="1">VLOOKUP($G32,Tabelle2!$A$26:$U$51,5,FALSE)</f>
        <v>4</v>
      </c>
      <c r="E32" s="17" t="s">
        <v>1</v>
      </c>
      <c r="G32" s="8">
        <f>G29+1</f>
        <v>5</v>
      </c>
      <c r="H32" t="str">
        <f>A32</f>
        <v>5)</v>
      </c>
      <c r="I32" s="17">
        <f ca="1">VLOOKUP($G32,Tabelle2!$A$28:$U$51,3,FALSE)</f>
        <v>2</v>
      </c>
      <c r="J32" s="17" t="str">
        <f ca="1">VLOOKUP($G32,Tabelle2!$A$28:$U$51,7,FALSE)</f>
        <v>:</v>
      </c>
      <c r="K32" s="5">
        <f ca="1">VLOOKUP($G32,Tabelle2!$A$28:$U$51,5,FALSE)</f>
        <v>4</v>
      </c>
      <c r="L32" s="17" t="s">
        <v>1</v>
      </c>
      <c r="M32" s="5">
        <f ca="1">VLOOKUP($G32,Tabelle2!$A$28:$U$51,8,FALSE)</f>
        <v>2</v>
      </c>
      <c r="N32" s="5" t="str">
        <f ca="1">VLOOKUP($G32,Tabelle2!$A$26:$U$51,10,FALSE)</f>
        <v>·</v>
      </c>
      <c r="O32" s="5">
        <f ca="1">VLOOKUP($G32,Tabelle2!$A$28:$U$51,11,FALSE)</f>
        <v>7</v>
      </c>
      <c r="P32" s="17" t="str">
        <f ca="1">IF(VLOOKUP($G32,Tabelle2!$A$28:$U$51,13,FALSE)&lt;&gt;0,VLOOKUP($G32,Tabelle2!$A$28:$U$51,13,FALSE),"")</f>
        <v>=</v>
      </c>
      <c r="Q32" s="5">
        <f ca="1">IF(VLOOKUP($G32,Tabelle2!$A$28:$U$51,14,FALSE)&lt;&gt;0,VLOOKUP($G32,Tabelle2!$A$28:$U$51,14,FALSE),"")</f>
        <v>14</v>
      </c>
      <c r="R32" s="17" t="str">
        <f ca="1">IF(VLOOKUP($G32,Tabelle2!$A$28:$U$51,16,FALSE)&lt;&gt;0,VLOOKUP($G32,Tabelle2!$A$28:$U$51,16,FALSE),"")</f>
        <v>=</v>
      </c>
      <c r="S32" s="5">
        <f ca="1">IF(VLOOKUP($G32,Tabelle2!$A$28:$U$51,17,FALSE)&lt;&gt;0,VLOOKUP($G32,Tabelle2!$A$28:$U$51,17,FALSE),"")</f>
        <v>7</v>
      </c>
    </row>
    <row r="33" spans="1:19" x14ac:dyDescent="0.25">
      <c r="B33" s="17"/>
      <c r="C33" s="17"/>
      <c r="D33" s="4">
        <f ca="1">VLOOKUP($G33,Tabelle2!$A$28:$U$51,6,FALSE)</f>
        <v>7</v>
      </c>
      <c r="E33" s="17"/>
      <c r="G33" s="8">
        <f>G32</f>
        <v>5</v>
      </c>
      <c r="I33" s="17"/>
      <c r="J33" s="17"/>
      <c r="K33" s="4">
        <f ca="1">VLOOKUP($G33,Tabelle2!$A$28:$U$51,6,FALSE)</f>
        <v>7</v>
      </c>
      <c r="L33" s="17"/>
      <c r="M33" s="20">
        <f ca="1">VLOOKUP($G33,Tabelle2!$A$28:$U$51,12,FALSE)</f>
        <v>4</v>
      </c>
      <c r="N33" s="20"/>
      <c r="O33" s="20"/>
      <c r="P33" s="17"/>
      <c r="Q33" s="4">
        <f ca="1">IF(VLOOKUP($G33,Tabelle2!$A$28:$U$51,15,FALSE)&lt;&gt;0,VLOOKUP($G33,Tabelle2!$A$28:$U$51,15,FALSE),"")</f>
        <v>4</v>
      </c>
      <c r="R33" s="17"/>
      <c r="S33" s="4">
        <f ca="1">IF(VLOOKUP($G33,Tabelle2!$A$28:$U$51,18,FALSE)&lt;&gt;0,VLOOKUP($G33,Tabelle2!$A$28:$U$51,18,FALSE),"")</f>
        <v>2</v>
      </c>
    </row>
    <row r="34" spans="1:19" ht="7.5" customHeight="1" x14ac:dyDescent="0.25">
      <c r="G34" s="2"/>
    </row>
    <row r="35" spans="1:19" x14ac:dyDescent="0.25">
      <c r="A35" s="1" t="s">
        <v>8</v>
      </c>
      <c r="B35" s="4"/>
      <c r="C35" s="9"/>
      <c r="D35" s="4"/>
      <c r="E35" s="9"/>
      <c r="G35" s="8"/>
      <c r="I35" s="4"/>
      <c r="J35" s="9"/>
      <c r="K35" s="4"/>
      <c r="L35" s="9"/>
      <c r="M35" s="4"/>
      <c r="N35" s="9"/>
      <c r="O35" s="4"/>
      <c r="P35" s="9"/>
      <c r="Q35" s="4"/>
      <c r="R35" s="9"/>
      <c r="S35" s="4"/>
    </row>
    <row r="36" spans="1:19" ht="7.5" customHeight="1" x14ac:dyDescent="0.25">
      <c r="G36" s="2"/>
    </row>
    <row r="37" spans="1:19" ht="15.75" thickBot="1" x14ac:dyDescent="0.3">
      <c r="A37" t="str">
        <f>G37&amp;")"</f>
        <v>1)</v>
      </c>
      <c r="B37" s="5">
        <f ca="1">VLOOKUP($G37,Tabelle2!$A$53:$U$76,3,FALSE)</f>
        <v>5</v>
      </c>
      <c r="C37" s="17" t="str">
        <f ca="1">VLOOKUP($G37,Tabelle2!$A$53:$U$76,7,FALSE)</f>
        <v>:</v>
      </c>
      <c r="D37" s="5">
        <f ca="1">VLOOKUP($G37,Tabelle2!$A$53:$U$76,5,FALSE)</f>
        <v>5</v>
      </c>
      <c r="E37" s="17" t="s">
        <v>1</v>
      </c>
      <c r="G37" s="8">
        <v>1</v>
      </c>
      <c r="H37" t="str">
        <f>A37</f>
        <v>1)</v>
      </c>
      <c r="I37" s="5">
        <f ca="1">VLOOKUP($G37,Tabelle2!$A$53:$U$76,3,FALSE)</f>
        <v>5</v>
      </c>
      <c r="J37" s="17" t="str">
        <f ca="1">VLOOKUP($G37,Tabelle2!$A$53:$U$76,7,FALSE)</f>
        <v>:</v>
      </c>
      <c r="K37" s="5">
        <f ca="1">VLOOKUP($G37,Tabelle2!$A$53:$U$76,5,FALSE)</f>
        <v>5</v>
      </c>
      <c r="L37" s="17" t="s">
        <v>1</v>
      </c>
      <c r="M37" s="5">
        <f ca="1">VLOOKUP($G37,Tabelle2!$A$53:$U$76,8,FALSE)</f>
        <v>5</v>
      </c>
      <c r="N37" s="17" t="str">
        <f ca="1">VLOOKUP($G37,Tabelle2!$A$53:$U$76,10,FALSE)</f>
        <v>·</v>
      </c>
      <c r="O37" s="5">
        <f ca="1">VLOOKUP($G37,Tabelle2!$A$53:$U$76,11,FALSE)</f>
        <v>3</v>
      </c>
      <c r="P37" s="17" t="str">
        <f ca="1">IF(VLOOKUP($G37,Tabelle2!$A$53:$U$76,13,FALSE)&lt;&gt;0,VLOOKUP($G37,Tabelle2!$A$53:$U$76,13,FALSE),"")</f>
        <v>=</v>
      </c>
      <c r="Q37" s="5">
        <f ca="1">IF(VLOOKUP($G37,Tabelle2!$A$53:$U$76,14,FALSE)&lt;&gt;0,VLOOKUP($G37,Tabelle2!$A$53:$U$76,14,FALSE),"")</f>
        <v>15</v>
      </c>
      <c r="R37" s="17" t="str">
        <f ca="1">IF(VLOOKUP($G37,Tabelle2!$A$53:$U$76,16,FALSE)&lt;&gt;0,VLOOKUP($G37,Tabelle2!$A$53:$U$76,16,FALSE),"")</f>
        <v>=</v>
      </c>
      <c r="S37" s="5">
        <f ca="1">IF(VLOOKUP($G37,Tabelle2!$A$53:$U$76,17,FALSE)&lt;&gt;0,VLOOKUP($G37,Tabelle2!$A$53:$U$76,17,FALSE),"")</f>
        <v>1</v>
      </c>
    </row>
    <row r="38" spans="1:19" x14ac:dyDescent="0.25">
      <c r="B38" s="4">
        <f ca="1">VLOOKUP($G38,Tabelle2!$A$53:$U$76,4,FALSE)</f>
        <v>3</v>
      </c>
      <c r="C38" s="17"/>
      <c r="D38" s="4">
        <f ca="1">VLOOKUP($G38,Tabelle2!$A$53:$U$76,6,FALSE)</f>
        <v>3</v>
      </c>
      <c r="E38" s="17"/>
      <c r="G38" s="8">
        <f>G37</f>
        <v>1</v>
      </c>
      <c r="I38" s="4">
        <f ca="1">VLOOKUP($G38,Tabelle2!$A$53:$U$76,4,FALSE)</f>
        <v>3</v>
      </c>
      <c r="J38" s="17"/>
      <c r="K38" s="4">
        <f ca="1">VLOOKUP($G38,Tabelle2!$A$53:$U$76,6,FALSE)</f>
        <v>3</v>
      </c>
      <c r="L38" s="17"/>
      <c r="M38" s="4">
        <f ca="1">VLOOKUP($G38,Tabelle2!$A$53:$U$76,9,FALSE)</f>
        <v>3</v>
      </c>
      <c r="N38" s="17"/>
      <c r="O38" s="4">
        <f ca="1">VLOOKUP($G38,Tabelle2!$A$53:$U$76,12,FALSE)</f>
        <v>5</v>
      </c>
      <c r="P38" s="17"/>
      <c r="Q38" s="4">
        <f ca="1">IF(VLOOKUP($G38,Tabelle2!$A$53:$U$76,15,FALSE)&lt;&gt;0,VLOOKUP($G38,Tabelle2!$A$53:$U$76,15,FALSE),"")</f>
        <v>15</v>
      </c>
      <c r="R38" s="17"/>
      <c r="S38" s="4">
        <f ca="1">IF(VLOOKUP($G38,Tabelle2!$A$53:$U$76,18,FALSE)&lt;&gt;0,VLOOKUP($G38,Tabelle2!$A$53:$U$76,18,FALSE),"")</f>
        <v>1</v>
      </c>
    </row>
    <row r="39" spans="1:19" x14ac:dyDescent="0.25">
      <c r="G39" s="2"/>
    </row>
    <row r="40" spans="1:19" ht="15.75" thickBot="1" x14ac:dyDescent="0.3">
      <c r="A40" t="str">
        <f>G40&amp;")"</f>
        <v>2)</v>
      </c>
      <c r="B40" s="5">
        <f ca="1">VLOOKUP($G40,Tabelle2!$A$53:$U$76,3,FALSE)</f>
        <v>8</v>
      </c>
      <c r="C40" s="17" t="str">
        <f ca="1">VLOOKUP($G40,Tabelle2!$A$53:$U$76,7,FALSE)</f>
        <v>:</v>
      </c>
      <c r="D40" s="5">
        <f ca="1">VLOOKUP($G40,Tabelle2!$A$53:$U$76,5,FALSE)</f>
        <v>3</v>
      </c>
      <c r="E40" s="17" t="s">
        <v>1</v>
      </c>
      <c r="G40" s="8">
        <f>G37+1</f>
        <v>2</v>
      </c>
      <c r="H40" t="str">
        <f>A40</f>
        <v>2)</v>
      </c>
      <c r="I40" s="5">
        <f ca="1">VLOOKUP($G40,Tabelle2!$A$53:$U$76,3,FALSE)</f>
        <v>8</v>
      </c>
      <c r="J40" s="17" t="str">
        <f ca="1">VLOOKUP($G40,Tabelle2!$A$53:$U$76,7,FALSE)</f>
        <v>:</v>
      </c>
      <c r="K40" s="5">
        <f ca="1">VLOOKUP($G40,Tabelle2!$A$53:$U$76,5,FALSE)</f>
        <v>3</v>
      </c>
      <c r="L40" s="17" t="s">
        <v>1</v>
      </c>
      <c r="M40" s="5">
        <f ca="1">VLOOKUP($G40,Tabelle2!$A$53:$U$76,8,FALSE)</f>
        <v>8</v>
      </c>
      <c r="N40" s="17" t="str">
        <f ca="1">VLOOKUP($G40,Tabelle2!$A$53:$U$76,10,FALSE)</f>
        <v>·</v>
      </c>
      <c r="O40" s="5">
        <f ca="1">VLOOKUP($G40,Tabelle2!$A$53:$U$76,11,FALSE)</f>
        <v>5</v>
      </c>
      <c r="P40" s="17" t="str">
        <f ca="1">IF(VLOOKUP($G40,Tabelle2!$A$53:$U$76,13,FALSE)&lt;&gt;0,VLOOKUP($G40,Tabelle2!$A$53:$U$76,13,FALSE),"")</f>
        <v>=</v>
      </c>
      <c r="Q40" s="5">
        <f ca="1">IF(VLOOKUP($G40,Tabelle2!$A$53:$U$76,14,FALSE)&lt;&gt;0,VLOOKUP($G40,Tabelle2!$A$53:$U$76,14,FALSE),"")</f>
        <v>40</v>
      </c>
      <c r="R40" s="17" t="str">
        <f ca="1">IF(VLOOKUP($G40,Tabelle2!$A$53:$U$76,16,FALSE)&lt;&gt;0,VLOOKUP($G40,Tabelle2!$A$53:$U$76,16,FALSE),"")</f>
        <v>=</v>
      </c>
      <c r="S40" s="5">
        <f ca="1">IF(VLOOKUP($G40,Tabelle2!$A$53:$U$76,17,FALSE)&lt;&gt;0,VLOOKUP($G40,Tabelle2!$A$53:$U$76,17,FALSE),"")</f>
        <v>10</v>
      </c>
    </row>
    <row r="41" spans="1:19" x14ac:dyDescent="0.25">
      <c r="B41" s="4">
        <f ca="1">VLOOKUP($G41,Tabelle2!$A$53:$U$76,4,FALSE)</f>
        <v>4</v>
      </c>
      <c r="C41" s="17"/>
      <c r="D41" s="4">
        <f ca="1">VLOOKUP($G41,Tabelle2!$A$53:$U$76,6,FALSE)</f>
        <v>5</v>
      </c>
      <c r="E41" s="17"/>
      <c r="G41" s="8">
        <f>G40</f>
        <v>2</v>
      </c>
      <c r="I41" s="4">
        <f ca="1">VLOOKUP($G41,Tabelle2!$A$53:$U$76,4,FALSE)</f>
        <v>4</v>
      </c>
      <c r="J41" s="17"/>
      <c r="K41" s="4">
        <f ca="1">VLOOKUP($G41,Tabelle2!$A$53:$U$76,6,FALSE)</f>
        <v>5</v>
      </c>
      <c r="L41" s="17"/>
      <c r="M41" s="4">
        <f ca="1">VLOOKUP($G41,Tabelle2!$A$53:$U$76,9,FALSE)</f>
        <v>4</v>
      </c>
      <c r="N41" s="17"/>
      <c r="O41" s="4">
        <f ca="1">VLOOKUP($G41,Tabelle2!$A$53:$U$76,12,FALSE)</f>
        <v>3</v>
      </c>
      <c r="P41" s="17"/>
      <c r="Q41" s="4">
        <f ca="1">IF(VLOOKUP($G41,Tabelle2!$A$53:$U$76,15,FALSE)&lt;&gt;0,VLOOKUP($G41,Tabelle2!$A$53:$U$76,15,FALSE),"")</f>
        <v>12</v>
      </c>
      <c r="R41" s="17"/>
      <c r="S41" s="4">
        <f ca="1">IF(VLOOKUP($G41,Tabelle2!$A$53:$U$76,18,FALSE)&lt;&gt;0,VLOOKUP($G41,Tabelle2!$A$53:$U$76,18,FALSE),"")</f>
        <v>3</v>
      </c>
    </row>
    <row r="42" spans="1:19" x14ac:dyDescent="0.25">
      <c r="G42" s="2"/>
    </row>
    <row r="43" spans="1:19" ht="15.75" thickBot="1" x14ac:dyDescent="0.3">
      <c r="A43" t="str">
        <f>G43&amp;")"</f>
        <v>3)</v>
      </c>
      <c r="B43" s="5">
        <f ca="1">VLOOKUP($G43,Tabelle2!$A$53:$U$76,3,FALSE)</f>
        <v>3</v>
      </c>
      <c r="C43" s="17" t="str">
        <f ca="1">VLOOKUP($G43,Tabelle2!$A$53:$U$76,7,FALSE)</f>
        <v>:</v>
      </c>
      <c r="D43" s="5">
        <f ca="1">VLOOKUP($G43,Tabelle2!$A$53:$U$76,5,FALSE)</f>
        <v>6</v>
      </c>
      <c r="E43" s="17" t="s">
        <v>1</v>
      </c>
      <c r="G43" s="8">
        <f>G40+1</f>
        <v>3</v>
      </c>
      <c r="H43" t="str">
        <f>A43</f>
        <v>3)</v>
      </c>
      <c r="I43" s="5">
        <f ca="1">VLOOKUP($G43,Tabelle2!$A$53:$U$76,3,FALSE)</f>
        <v>3</v>
      </c>
      <c r="J43" s="17" t="str">
        <f ca="1">VLOOKUP($G43,Tabelle2!$A$53:$U$76,7,FALSE)</f>
        <v>:</v>
      </c>
      <c r="K43" s="5">
        <f ca="1">VLOOKUP($G43,Tabelle2!$A$53:$U$76,5,FALSE)</f>
        <v>6</v>
      </c>
      <c r="L43" s="17" t="s">
        <v>1</v>
      </c>
      <c r="M43" s="5">
        <f ca="1">VLOOKUP($G43,Tabelle2!$A$53:$U$76,8,FALSE)</f>
        <v>3</v>
      </c>
      <c r="N43" s="17" t="str">
        <f ca="1">VLOOKUP($G43,Tabelle2!$A$53:$U$76,10,FALSE)</f>
        <v>·</v>
      </c>
      <c r="O43" s="5">
        <f ca="1">VLOOKUP($G43,Tabelle2!$A$53:$U$76,11,FALSE)</f>
        <v>9</v>
      </c>
      <c r="P43" s="17" t="str">
        <f ca="1">IF(VLOOKUP($G43,Tabelle2!$A$53:$U$76,13,FALSE)&lt;&gt;0,VLOOKUP($G43,Tabelle2!$A$53:$U$76,13,FALSE),"")</f>
        <v>=</v>
      </c>
      <c r="Q43" s="5">
        <f ca="1">IF(VLOOKUP($G43,Tabelle2!$A$53:$U$76,14,FALSE)&lt;&gt;0,VLOOKUP($G43,Tabelle2!$A$53:$U$76,14,FALSE),"")</f>
        <v>27</v>
      </c>
      <c r="R43" s="17" t="str">
        <f ca="1">IF(VLOOKUP($G43,Tabelle2!$A$53:$U$76,16,FALSE)&lt;&gt;0,VLOOKUP($G43,Tabelle2!$A$53:$U$76,16,FALSE),"")</f>
        <v>=</v>
      </c>
      <c r="S43" s="5">
        <f ca="1">IF(VLOOKUP($G43,Tabelle2!$A$53:$U$76,17,FALSE)&lt;&gt;0,VLOOKUP($G43,Tabelle2!$A$53:$U$76,17,FALSE),"")</f>
        <v>3</v>
      </c>
    </row>
    <row r="44" spans="1:19" x14ac:dyDescent="0.25">
      <c r="B44" s="4">
        <f ca="1">VLOOKUP($G44,Tabelle2!$A$53:$U$76,4,FALSE)</f>
        <v>6</v>
      </c>
      <c r="C44" s="17"/>
      <c r="D44" s="4">
        <f ca="1">VLOOKUP($G44,Tabelle2!$A$53:$U$76,6,FALSE)</f>
        <v>9</v>
      </c>
      <c r="E44" s="17"/>
      <c r="G44" s="8">
        <f>G43</f>
        <v>3</v>
      </c>
      <c r="I44" s="4">
        <f ca="1">VLOOKUP($G44,Tabelle2!$A$53:$U$76,4,FALSE)</f>
        <v>6</v>
      </c>
      <c r="J44" s="17"/>
      <c r="K44" s="4">
        <f ca="1">VLOOKUP($G44,Tabelle2!$A$53:$U$76,6,FALSE)</f>
        <v>9</v>
      </c>
      <c r="L44" s="17"/>
      <c r="M44" s="4">
        <f ca="1">VLOOKUP($G44,Tabelle2!$A$53:$U$76,9,FALSE)</f>
        <v>6</v>
      </c>
      <c r="N44" s="17"/>
      <c r="O44" s="4">
        <f ca="1">VLOOKUP($G44,Tabelle2!$A$53:$U$76,12,FALSE)</f>
        <v>6</v>
      </c>
      <c r="P44" s="17"/>
      <c r="Q44" s="4">
        <f ca="1">IF(VLOOKUP($G44,Tabelle2!$A$53:$U$76,15,FALSE)&lt;&gt;0,VLOOKUP($G44,Tabelle2!$A$53:$U$76,15,FALSE),"")</f>
        <v>36</v>
      </c>
      <c r="R44" s="17"/>
      <c r="S44" s="4">
        <f ca="1">IF(VLOOKUP($G44,Tabelle2!$A$53:$U$76,18,FALSE)&lt;&gt;0,VLOOKUP($G44,Tabelle2!$A$53:$U$76,18,FALSE),"")</f>
        <v>4</v>
      </c>
    </row>
    <row r="45" spans="1:19" x14ac:dyDescent="0.25">
      <c r="G45" s="2"/>
    </row>
    <row r="46" spans="1:19" ht="15.75" thickBot="1" x14ac:dyDescent="0.3">
      <c r="A46" t="str">
        <f>G46&amp;")"</f>
        <v>4)</v>
      </c>
      <c r="B46" s="5">
        <f ca="1">VLOOKUP($G46,Tabelle2!$A$53:$U$76,3,FALSE)</f>
        <v>7</v>
      </c>
      <c r="C46" s="17" t="str">
        <f ca="1">VLOOKUP($G46,Tabelle2!$A$53:$U$76,7,FALSE)</f>
        <v>:</v>
      </c>
      <c r="D46" s="5">
        <f ca="1">VLOOKUP($G46,Tabelle2!$A$53:$U$76,5,FALSE)</f>
        <v>8</v>
      </c>
      <c r="E46" s="17" t="s">
        <v>1</v>
      </c>
      <c r="G46" s="8">
        <f>G43+1</f>
        <v>4</v>
      </c>
      <c r="H46" t="str">
        <f>A46</f>
        <v>4)</v>
      </c>
      <c r="I46" s="5">
        <f ca="1">VLOOKUP($G46,Tabelle2!$A$53:$U$76,3,FALSE)</f>
        <v>7</v>
      </c>
      <c r="J46" s="17" t="str">
        <f ca="1">VLOOKUP($G46,Tabelle2!$A$53:$U$76,7,FALSE)</f>
        <v>:</v>
      </c>
      <c r="K46" s="5">
        <f ca="1">VLOOKUP($G46,Tabelle2!$A$53:$U$76,5,FALSE)</f>
        <v>8</v>
      </c>
      <c r="L46" s="17" t="s">
        <v>1</v>
      </c>
      <c r="M46" s="5">
        <f ca="1">VLOOKUP($G46,Tabelle2!$A$53:$U$76,8,FALSE)</f>
        <v>7</v>
      </c>
      <c r="N46" s="17" t="str">
        <f ca="1">VLOOKUP($G46,Tabelle2!$A$53:$U$76,10,FALSE)</f>
        <v>·</v>
      </c>
      <c r="O46" s="5">
        <f ca="1">VLOOKUP($G46,Tabelle2!$A$53:$U$76,11,FALSE)</f>
        <v>2</v>
      </c>
      <c r="P46" s="17" t="str">
        <f ca="1">IF(VLOOKUP($G46,Tabelle2!$A$53:$U$76,13,FALSE)&lt;&gt;0,VLOOKUP($G46,Tabelle2!$A$53:$U$76,13,FALSE),"")</f>
        <v>=</v>
      </c>
      <c r="Q46" s="5">
        <f ca="1">IF(VLOOKUP($G46,Tabelle2!$A$53:$U$76,14,FALSE)&lt;&gt;0,VLOOKUP($G46,Tabelle2!$A$53:$U$76,14,FALSE),"")</f>
        <v>14</v>
      </c>
      <c r="R46" s="17" t="str">
        <f ca="1">IF(VLOOKUP($G46,Tabelle2!$A$53:$U$76,16,FALSE)&lt;&gt;0,VLOOKUP($G46,Tabelle2!$A$53:$U$76,16,FALSE),"")</f>
        <v>=</v>
      </c>
      <c r="S46" s="5">
        <f ca="1">IF(VLOOKUP($G46,Tabelle2!$A$53:$U$76,17,FALSE)&lt;&gt;0,VLOOKUP($G46,Tabelle2!$A$53:$U$76,17,FALSE),"")</f>
        <v>7</v>
      </c>
    </row>
    <row r="47" spans="1:19" x14ac:dyDescent="0.25">
      <c r="B47" s="4">
        <f ca="1">VLOOKUP($G47,Tabelle2!$A$53:$U$76,4,FALSE)</f>
        <v>9</v>
      </c>
      <c r="C47" s="17"/>
      <c r="D47" s="4">
        <f ca="1">VLOOKUP($G47,Tabelle2!$A$53:$U$76,6,FALSE)</f>
        <v>2</v>
      </c>
      <c r="E47" s="17"/>
      <c r="G47" s="8">
        <f>G46</f>
        <v>4</v>
      </c>
      <c r="I47" s="4">
        <f ca="1">VLOOKUP($G47,Tabelle2!$A$53:$U$76,4,FALSE)</f>
        <v>9</v>
      </c>
      <c r="J47" s="17"/>
      <c r="K47" s="4">
        <f ca="1">VLOOKUP($G47,Tabelle2!$A$53:$U$76,6,FALSE)</f>
        <v>2</v>
      </c>
      <c r="L47" s="17"/>
      <c r="M47" s="4">
        <f ca="1">VLOOKUP($G47,Tabelle2!$A$53:$U$76,9,FALSE)</f>
        <v>9</v>
      </c>
      <c r="N47" s="17"/>
      <c r="O47" s="4">
        <f ca="1">VLOOKUP($G47,Tabelle2!$A$53:$U$76,12,FALSE)</f>
        <v>8</v>
      </c>
      <c r="P47" s="17"/>
      <c r="Q47" s="4">
        <f ca="1">IF(VLOOKUP($G47,Tabelle2!$A$53:$U$76,15,FALSE)&lt;&gt;0,VLOOKUP($G47,Tabelle2!$A$53:$U$76,15,FALSE),"")</f>
        <v>72</v>
      </c>
      <c r="R47" s="17"/>
      <c r="S47" s="4">
        <f ca="1">IF(VLOOKUP($G47,Tabelle2!$A$53:$U$76,18,FALSE)&lt;&gt;0,VLOOKUP($G47,Tabelle2!$A$53:$U$76,18,FALSE),"")</f>
        <v>36</v>
      </c>
    </row>
    <row r="48" spans="1:19" x14ac:dyDescent="0.25">
      <c r="G48" s="2"/>
    </row>
    <row r="49" spans="1:19" ht="15.75" thickBot="1" x14ac:dyDescent="0.3">
      <c r="A49" t="str">
        <f>G49&amp;")"</f>
        <v>5)</v>
      </c>
      <c r="B49" s="5">
        <f ca="1">VLOOKUP($G49,Tabelle2!$A$53:$U$76,3,FALSE)</f>
        <v>5</v>
      </c>
      <c r="C49" s="17" t="str">
        <f ca="1">VLOOKUP($G49,Tabelle2!$A$53:$U$76,7,FALSE)</f>
        <v>:</v>
      </c>
      <c r="D49" s="5">
        <f ca="1">VLOOKUP($G49,Tabelle2!$A$53:$U$76,5,FALSE)</f>
        <v>6</v>
      </c>
      <c r="E49" s="17" t="s">
        <v>1</v>
      </c>
      <c r="G49" s="8">
        <f>G46+1</f>
        <v>5</v>
      </c>
      <c r="H49" t="str">
        <f>A49</f>
        <v>5)</v>
      </c>
      <c r="I49" s="5">
        <f ca="1">VLOOKUP($G49,Tabelle2!$A$53:$U$76,3,FALSE)</f>
        <v>5</v>
      </c>
      <c r="J49" s="17" t="str">
        <f ca="1">VLOOKUP($G49,Tabelle2!$A$53:$U$76,7,FALSE)</f>
        <v>:</v>
      </c>
      <c r="K49" s="5">
        <f ca="1">VLOOKUP($G49,Tabelle2!$A$53:$U$76,5,FALSE)</f>
        <v>6</v>
      </c>
      <c r="L49" s="17" t="s">
        <v>1</v>
      </c>
      <c r="M49" s="5">
        <f ca="1">VLOOKUP($G49,Tabelle2!$A$53:$U$76,8,FALSE)</f>
        <v>5</v>
      </c>
      <c r="N49" s="17" t="str">
        <f ca="1">VLOOKUP($G49,Tabelle2!$A$53:$U$76,10,FALSE)</f>
        <v>·</v>
      </c>
      <c r="O49" s="5">
        <f ca="1">VLOOKUP($G49,Tabelle2!$A$53:$U$76,11,FALSE)</f>
        <v>7</v>
      </c>
      <c r="P49" s="17" t="str">
        <f ca="1">IF(VLOOKUP($G49,Tabelle2!$A$53:$U$76,13,FALSE)&lt;&gt;0,VLOOKUP($G49,Tabelle2!$A$53:$U$76,13,FALSE),"")</f>
        <v>=</v>
      </c>
      <c r="Q49" s="5">
        <f ca="1">IF(VLOOKUP($G49,Tabelle2!$A$53:$U$76,14,FALSE)&lt;&gt;0,VLOOKUP($G49,Tabelle2!$A$53:$U$76,14,FALSE),"")</f>
        <v>35</v>
      </c>
      <c r="R49" s="17" t="str">
        <f ca="1">IF(VLOOKUP($G49,Tabelle2!$A$53:$U$76,16,FALSE)&lt;&gt;0,VLOOKUP($G49,Tabelle2!$A$53:$U$76,16,FALSE),"")</f>
        <v/>
      </c>
      <c r="S49" s="5" t="str">
        <f ca="1">IF(VLOOKUP($G49,Tabelle2!$A$53:$U$76,17,FALSE)&lt;&gt;0,VLOOKUP($G49,Tabelle2!$A$53:$U$76,17,FALSE),"")</f>
        <v/>
      </c>
    </row>
    <row r="50" spans="1:19" x14ac:dyDescent="0.25">
      <c r="B50" s="4">
        <f ca="1">VLOOKUP($G50,Tabelle2!$A$53:$U$76,4,FALSE)</f>
        <v>6</v>
      </c>
      <c r="C50" s="17"/>
      <c r="D50" s="4">
        <f ca="1">VLOOKUP($G50,Tabelle2!$A$53:$U$76,6,FALSE)</f>
        <v>7</v>
      </c>
      <c r="E50" s="17"/>
      <c r="G50" s="8">
        <f>G49</f>
        <v>5</v>
      </c>
      <c r="I50" s="4">
        <f ca="1">VLOOKUP($G50,Tabelle2!$A$53:$U$76,4,FALSE)</f>
        <v>6</v>
      </c>
      <c r="J50" s="17"/>
      <c r="K50" s="4">
        <f ca="1">VLOOKUP($G50,Tabelle2!$A$53:$U$76,6,FALSE)</f>
        <v>7</v>
      </c>
      <c r="L50" s="17"/>
      <c r="M50" s="4">
        <f ca="1">VLOOKUP($G50,Tabelle2!$A$53:$U$76,9,FALSE)</f>
        <v>6</v>
      </c>
      <c r="N50" s="17"/>
      <c r="O50" s="4">
        <f ca="1">VLOOKUP($G50,Tabelle2!$A$53:$U$76,12,FALSE)</f>
        <v>6</v>
      </c>
      <c r="P50" s="17"/>
      <c r="Q50" s="4">
        <f ca="1">IF(VLOOKUP($G50,Tabelle2!$A$53:$U$76,15,FALSE)&lt;&gt;0,VLOOKUP($G50,Tabelle2!$A$53:$U$76,15,FALSE),"")</f>
        <v>36</v>
      </c>
      <c r="R50" s="17"/>
      <c r="S50" s="4" t="str">
        <f ca="1">IF(VLOOKUP($G50,Tabelle2!$A$53:$U$76,18,FALSE)&lt;&gt;0,VLOOKUP($G50,Tabelle2!$A$53:$U$76,18,FALSE),"")</f>
        <v/>
      </c>
    </row>
    <row r="51" spans="1:19" x14ac:dyDescent="0.25">
      <c r="G51" s="2"/>
    </row>
  </sheetData>
  <mergeCells count="127">
    <mergeCell ref="B32:B33"/>
    <mergeCell ref="I23:I24"/>
    <mergeCell ref="M24:O24"/>
    <mergeCell ref="I26:I27"/>
    <mergeCell ref="M27:O27"/>
    <mergeCell ref="I29:I30"/>
    <mergeCell ref="M30:O30"/>
    <mergeCell ref="I32:I33"/>
    <mergeCell ref="M33:O33"/>
    <mergeCell ref="L32:L33"/>
    <mergeCell ref="B20:B21"/>
    <mergeCell ref="I20:I21"/>
    <mergeCell ref="M21:O21"/>
    <mergeCell ref="B23:B24"/>
    <mergeCell ref="B26:B27"/>
    <mergeCell ref="B29:B30"/>
    <mergeCell ref="C26:C27"/>
    <mergeCell ref="E26:E27"/>
    <mergeCell ref="J26:J27"/>
    <mergeCell ref="L26:L27"/>
    <mergeCell ref="K12:K13"/>
    <mergeCell ref="M12:O12"/>
    <mergeCell ref="K15:K16"/>
    <mergeCell ref="M15:O15"/>
    <mergeCell ref="D6:D7"/>
    <mergeCell ref="D9:D10"/>
    <mergeCell ref="D12:D13"/>
    <mergeCell ref="D15:D16"/>
    <mergeCell ref="E43:E44"/>
    <mergeCell ref="J43:J44"/>
    <mergeCell ref="L43:L44"/>
    <mergeCell ref="N43:N44"/>
    <mergeCell ref="P43:P44"/>
    <mergeCell ref="K3:K4"/>
    <mergeCell ref="M3:O3"/>
    <mergeCell ref="K6:K7"/>
    <mergeCell ref="M6:O6"/>
    <mergeCell ref="K9:K10"/>
    <mergeCell ref="P49:P50"/>
    <mergeCell ref="R43:R44"/>
    <mergeCell ref="C46:C47"/>
    <mergeCell ref="E46:E47"/>
    <mergeCell ref="J46:J47"/>
    <mergeCell ref="L46:L47"/>
    <mergeCell ref="N46:N47"/>
    <mergeCell ref="P46:P47"/>
    <mergeCell ref="R46:R47"/>
    <mergeCell ref="C43:C44"/>
    <mergeCell ref="J37:J38"/>
    <mergeCell ref="L37:L38"/>
    <mergeCell ref="N37:N38"/>
    <mergeCell ref="P37:P38"/>
    <mergeCell ref="R49:R50"/>
    <mergeCell ref="C49:C50"/>
    <mergeCell ref="E49:E50"/>
    <mergeCell ref="J49:J50"/>
    <mergeCell ref="L49:L50"/>
    <mergeCell ref="N49:N50"/>
    <mergeCell ref="R37:R38"/>
    <mergeCell ref="C40:C41"/>
    <mergeCell ref="E40:E41"/>
    <mergeCell ref="J40:J41"/>
    <mergeCell ref="L40:L41"/>
    <mergeCell ref="N40:N41"/>
    <mergeCell ref="P40:P41"/>
    <mergeCell ref="R40:R41"/>
    <mergeCell ref="C37:C38"/>
    <mergeCell ref="E37:E38"/>
    <mergeCell ref="E29:E30"/>
    <mergeCell ref="J29:J30"/>
    <mergeCell ref="L29:L30"/>
    <mergeCell ref="P29:P30"/>
    <mergeCell ref="C32:C33"/>
    <mergeCell ref="E32:E33"/>
    <mergeCell ref="J32:J33"/>
    <mergeCell ref="V4:W4"/>
    <mergeCell ref="V5:W5"/>
    <mergeCell ref="R23:R24"/>
    <mergeCell ref="R26:R27"/>
    <mergeCell ref="M9:O9"/>
    <mergeCell ref="P26:P27"/>
    <mergeCell ref="R20:R21"/>
    <mergeCell ref="C15:C16"/>
    <mergeCell ref="E15:E16"/>
    <mergeCell ref="P32:P33"/>
    <mergeCell ref="J15:J16"/>
    <mergeCell ref="L15:L16"/>
    <mergeCell ref="P15:P16"/>
    <mergeCell ref="R29:R30"/>
    <mergeCell ref="R32:R33"/>
    <mergeCell ref="C29:C30"/>
    <mergeCell ref="L23:L24"/>
    <mergeCell ref="P23:P24"/>
    <mergeCell ref="P9:P10"/>
    <mergeCell ref="L9:L10"/>
    <mergeCell ref="R15:R16"/>
    <mergeCell ref="C20:C21"/>
    <mergeCell ref="E20:E21"/>
    <mergeCell ref="J20:J21"/>
    <mergeCell ref="L20:L21"/>
    <mergeCell ref="P20:P21"/>
    <mergeCell ref="C9:C10"/>
    <mergeCell ref="E9:E10"/>
    <mergeCell ref="J9:J10"/>
    <mergeCell ref="C23:C24"/>
    <mergeCell ref="E23:E24"/>
    <mergeCell ref="J23:J24"/>
    <mergeCell ref="L3:L4"/>
    <mergeCell ref="P3:P4"/>
    <mergeCell ref="D3:D4"/>
    <mergeCell ref="R9:R10"/>
    <mergeCell ref="C12:C13"/>
    <mergeCell ref="E12:E13"/>
    <mergeCell ref="J12:J13"/>
    <mergeCell ref="L12:L13"/>
    <mergeCell ref="P12:P13"/>
    <mergeCell ref="R12:R13"/>
    <mergeCell ref="R3:R4"/>
    <mergeCell ref="J6:J7"/>
    <mergeCell ref="L6:L7"/>
    <mergeCell ref="P6:P7"/>
    <mergeCell ref="R6:R7"/>
    <mergeCell ref="C6:C7"/>
    <mergeCell ref="E6:E7"/>
    <mergeCell ref="C3:C4"/>
    <mergeCell ref="E3:E4"/>
    <mergeCell ref="J3:J4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opLeftCell="A19" zoomScaleNormal="100" workbookViewId="0">
      <selection activeCell="AA17" sqref="AA17"/>
    </sheetView>
  </sheetViews>
  <sheetFormatPr baseColWidth="10" defaultRowHeight="15" x14ac:dyDescent="0.25"/>
  <cols>
    <col min="1" max="1" width="3.42578125" customWidth="1"/>
    <col min="2" max="2" width="5.42578125" customWidth="1"/>
    <col min="3" max="3" width="2.7109375" customWidth="1"/>
    <col min="4" max="4" width="5.42578125" customWidth="1"/>
    <col min="5" max="5" width="3.7109375" customWidth="1"/>
    <col min="6" max="6" width="5.42578125" customWidth="1"/>
    <col min="7" max="7" width="3.7109375" customWidth="1"/>
    <col min="8" max="8" width="5.42578125" customWidth="1"/>
    <col min="9" max="9" width="3.7109375" customWidth="1"/>
    <col min="10" max="10" width="5.42578125" customWidth="1"/>
    <col min="11" max="11" width="3.7109375" customWidth="1"/>
    <col min="12" max="12" width="5.42578125" customWidth="1"/>
    <col min="13" max="13" width="2" customWidth="1"/>
    <col min="14" max="14" width="1.5703125" customWidth="1"/>
    <col min="15" max="15" width="3" customWidth="1"/>
    <col min="16" max="16" width="4.7109375" customWidth="1"/>
    <col min="17" max="17" width="2" bestFit="1" customWidth="1"/>
    <col min="18" max="18" width="4.7109375" customWidth="1"/>
    <col min="19" max="19" width="2" bestFit="1" customWidth="1"/>
    <col min="20" max="20" width="4.7109375" customWidth="1"/>
    <col min="21" max="21" width="3" customWidth="1"/>
    <col min="22" max="22" width="4.7109375" customWidth="1"/>
    <col min="23" max="23" width="2" bestFit="1" customWidth="1"/>
    <col min="24" max="24" width="4.7109375" customWidth="1"/>
    <col min="25" max="25" width="2" bestFit="1" customWidth="1"/>
    <col min="26" max="26" width="5.42578125" customWidth="1"/>
  </cols>
  <sheetData>
    <row r="1" spans="1:26" x14ac:dyDescent="0.2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7"/>
      <c r="O1" s="1" t="s">
        <v>2</v>
      </c>
    </row>
    <row r="2" spans="1:26" ht="7.5" customHeight="1" x14ac:dyDescent="0.25">
      <c r="N2" s="15"/>
    </row>
    <row r="3" spans="1:26" ht="15.75" thickBot="1" x14ac:dyDescent="0.3">
      <c r="A3" t="str">
        <f>N3&amp;")"</f>
        <v>1)</v>
      </c>
      <c r="B3" s="11">
        <f ca="1">VLOOKUP($N3,Tabelle2!$A$53:$U$76,3,FALSE)</f>
        <v>5</v>
      </c>
      <c r="C3" s="17" t="str">
        <f ca="1">VLOOKUP($N3,Tabelle2!$A$53:$U$76,7,FALSE)</f>
        <v>:</v>
      </c>
      <c r="D3" s="11">
        <f ca="1">VLOOKUP($N3,Tabelle2!$A$53:$U$76,5,FALSE)</f>
        <v>5</v>
      </c>
      <c r="E3" s="17" t="s">
        <v>1</v>
      </c>
      <c r="F3" s="12">
        <f ca="1">B3</f>
        <v>5</v>
      </c>
      <c r="G3" s="17" t="str">
        <f ca="1">U3</f>
        <v>·</v>
      </c>
      <c r="H3" s="12">
        <f ca="1">D4</f>
        <v>3</v>
      </c>
      <c r="I3" s="17" t="s">
        <v>1</v>
      </c>
      <c r="J3" s="12" t="str">
        <f ca="1">F3&amp;" " &amp;G3&amp;" "&amp;H3</f>
        <v>5 · 3</v>
      </c>
      <c r="K3" s="17" t="s">
        <v>1</v>
      </c>
      <c r="L3" s="12">
        <f ca="1">X3</f>
        <v>15</v>
      </c>
      <c r="N3" s="16">
        <v>1</v>
      </c>
      <c r="O3" t="str">
        <f>A3</f>
        <v>1)</v>
      </c>
      <c r="P3" s="11">
        <f ca="1">VLOOKUP($N3,Tabelle2!$A$53:$U$76,3,FALSE)</f>
        <v>5</v>
      </c>
      <c r="Q3" s="17" t="str">
        <f ca="1">VLOOKUP($N3,Tabelle2!$A$53:$U$76,7,FALSE)</f>
        <v>:</v>
      </c>
      <c r="R3" s="11">
        <f ca="1">VLOOKUP($N3,Tabelle2!$A$53:$U$76,5,FALSE)</f>
        <v>5</v>
      </c>
      <c r="S3" s="17" t="s">
        <v>1</v>
      </c>
      <c r="T3" s="11">
        <f ca="1">VLOOKUP($N3,Tabelle2!$A$53:$U$76,8,FALSE)</f>
        <v>5</v>
      </c>
      <c r="U3" s="17" t="str">
        <f ca="1">VLOOKUP($N3,Tabelle2!$A$53:$U$76,10,FALSE)</f>
        <v>·</v>
      </c>
      <c r="V3" s="11">
        <f ca="1">VLOOKUP($N3,Tabelle2!$A$53:$U$76,11,FALSE)</f>
        <v>3</v>
      </c>
      <c r="W3" s="17" t="str">
        <f ca="1">IF(VLOOKUP($N3,Tabelle2!$A$53:$U$76,13,FALSE)&lt;&gt;0,VLOOKUP($N3,Tabelle2!$A$53:$U$76,13,FALSE),"")</f>
        <v>=</v>
      </c>
      <c r="X3" s="11">
        <f ca="1">IF(VLOOKUP($N3,Tabelle2!$A$53:$U$76,14,FALSE)&lt;&gt;0,VLOOKUP($N3,Tabelle2!$A$53:$U$76,14,FALSE),"")</f>
        <v>15</v>
      </c>
      <c r="Y3" s="17" t="str">
        <f ca="1">IF(VLOOKUP($N3,Tabelle2!$A$53:$U$76,16,FALSE)&lt;&gt;0,VLOOKUP($N3,Tabelle2!$A$53:$U$76,16,FALSE),"")</f>
        <v>=</v>
      </c>
      <c r="Z3" s="11">
        <f ca="1">IF(VLOOKUP($N3,Tabelle2!$A$53:$U$76,17,FALSE)&lt;&gt;0,VLOOKUP($N3,Tabelle2!$A$53:$U$76,17,FALSE),"")</f>
        <v>1</v>
      </c>
    </row>
    <row r="4" spans="1:26" x14ac:dyDescent="0.25">
      <c r="B4" s="4">
        <f ca="1">VLOOKUP($N4,Tabelle2!$A$53:$U$76,4,FALSE)</f>
        <v>3</v>
      </c>
      <c r="C4" s="17"/>
      <c r="D4" s="4">
        <f ca="1">VLOOKUP($N4,Tabelle2!$A$53:$U$76,6,FALSE)</f>
        <v>3</v>
      </c>
      <c r="E4" s="17"/>
      <c r="F4" s="10">
        <f ca="1">B4</f>
        <v>3</v>
      </c>
      <c r="G4" s="17"/>
      <c r="H4" s="10">
        <f ca="1">D3</f>
        <v>5</v>
      </c>
      <c r="I4" s="17"/>
      <c r="J4" s="10" t="str">
        <f ca="1">F4&amp;" " &amp;G3&amp;" "&amp;H4</f>
        <v>3 · 5</v>
      </c>
      <c r="K4" s="17"/>
      <c r="L4" s="10">
        <f ca="1">X4</f>
        <v>15</v>
      </c>
      <c r="N4" s="16">
        <f>N3</f>
        <v>1</v>
      </c>
      <c r="P4" s="4">
        <f ca="1">VLOOKUP($N4,Tabelle2!$A$53:$U$76,4,FALSE)</f>
        <v>3</v>
      </c>
      <c r="Q4" s="17"/>
      <c r="R4" s="4">
        <f ca="1">VLOOKUP($N4,Tabelle2!$A$53:$U$76,6,FALSE)</f>
        <v>3</v>
      </c>
      <c r="S4" s="17"/>
      <c r="T4" s="4">
        <f ca="1">VLOOKUP($N4,Tabelle2!$A$53:$U$76,9,FALSE)</f>
        <v>3</v>
      </c>
      <c r="U4" s="17"/>
      <c r="V4" s="4">
        <f ca="1">VLOOKUP($N4,Tabelle2!$A$53:$U$76,12,FALSE)</f>
        <v>5</v>
      </c>
      <c r="W4" s="17"/>
      <c r="X4" s="4">
        <f ca="1">IF(VLOOKUP($N4,Tabelle2!$A$53:$U$76,15,FALSE)&lt;&gt;0,VLOOKUP($N4,Tabelle2!$A$53:$U$76,15,FALSE),"")</f>
        <v>15</v>
      </c>
      <c r="Y4" s="17"/>
      <c r="Z4" s="4">
        <f ca="1">IF(VLOOKUP($N4,Tabelle2!$A$53:$U$76,18,FALSE)&lt;&gt;0,VLOOKUP($N4,Tabelle2!$A$53:$U$76,18,FALSE),"")</f>
        <v>1</v>
      </c>
    </row>
    <row r="5" spans="1:26" x14ac:dyDescent="0.25">
      <c r="N5" s="15"/>
    </row>
    <row r="6" spans="1:26" ht="15.75" thickBot="1" x14ac:dyDescent="0.3">
      <c r="A6" t="str">
        <f>N6&amp;")"</f>
        <v>2)</v>
      </c>
      <c r="B6" s="11">
        <f ca="1">VLOOKUP($N6,Tabelle2!$A$53:$U$76,3,FALSE)</f>
        <v>8</v>
      </c>
      <c r="C6" s="17" t="str">
        <f ca="1">VLOOKUP($N6,Tabelle2!$A$53:$U$76,7,FALSE)</f>
        <v>:</v>
      </c>
      <c r="D6" s="11">
        <f ca="1">VLOOKUP($N6,Tabelle2!$A$53:$U$76,5,FALSE)</f>
        <v>3</v>
      </c>
      <c r="E6" s="17" t="s">
        <v>1</v>
      </c>
      <c r="F6" s="12">
        <f ca="1">B6</f>
        <v>8</v>
      </c>
      <c r="G6" s="17" t="str">
        <f ca="1">U6</f>
        <v>·</v>
      </c>
      <c r="H6" s="12">
        <f ca="1">D7</f>
        <v>5</v>
      </c>
      <c r="I6" s="17" t="s">
        <v>1</v>
      </c>
      <c r="J6" s="12" t="str">
        <f ca="1">F6&amp;" " &amp;G6&amp;" "&amp;H6</f>
        <v>8 · 5</v>
      </c>
      <c r="K6" s="17" t="s">
        <v>1</v>
      </c>
      <c r="L6" s="13"/>
      <c r="N6" s="16">
        <f>N3+1</f>
        <v>2</v>
      </c>
      <c r="O6" t="str">
        <f>A6</f>
        <v>2)</v>
      </c>
      <c r="P6" s="11">
        <f ca="1">VLOOKUP($N6,Tabelle2!$A$53:$U$76,3,FALSE)</f>
        <v>8</v>
      </c>
      <c r="Q6" s="17" t="str">
        <f ca="1">VLOOKUP($N6,Tabelle2!$A$53:$U$76,7,FALSE)</f>
        <v>:</v>
      </c>
      <c r="R6" s="11">
        <f ca="1">VLOOKUP($N6,Tabelle2!$A$53:$U$76,5,FALSE)</f>
        <v>3</v>
      </c>
      <c r="S6" s="17" t="s">
        <v>1</v>
      </c>
      <c r="T6" s="11">
        <f ca="1">VLOOKUP($N6,Tabelle2!$A$53:$U$76,8,FALSE)</f>
        <v>8</v>
      </c>
      <c r="U6" s="17" t="str">
        <f ca="1">VLOOKUP($N6,Tabelle2!$A$53:$U$76,10,FALSE)</f>
        <v>·</v>
      </c>
      <c r="V6" s="11">
        <f ca="1">VLOOKUP($N6,Tabelle2!$A$53:$U$76,11,FALSE)</f>
        <v>5</v>
      </c>
      <c r="W6" s="17" t="str">
        <f ca="1">IF(VLOOKUP($N6,Tabelle2!$A$53:$U$76,13,FALSE)&lt;&gt;0,VLOOKUP($N6,Tabelle2!$A$53:$U$76,13,FALSE),"")</f>
        <v>=</v>
      </c>
      <c r="X6" s="11">
        <f ca="1">IF(VLOOKUP($N6,Tabelle2!$A$53:$U$76,14,FALSE)&lt;&gt;0,VLOOKUP($N6,Tabelle2!$A$53:$U$76,14,FALSE),"")</f>
        <v>40</v>
      </c>
      <c r="Y6" s="17" t="str">
        <f ca="1">IF(VLOOKUP($N6,Tabelle2!$A$53:$U$76,16,FALSE)&lt;&gt;0,VLOOKUP($N6,Tabelle2!$A$53:$U$76,16,FALSE),"")</f>
        <v>=</v>
      </c>
      <c r="Z6" s="11">
        <f ca="1">IF(VLOOKUP($N6,Tabelle2!$A$53:$U$76,17,FALSE)&lt;&gt;0,VLOOKUP($N6,Tabelle2!$A$53:$U$76,17,FALSE),"")</f>
        <v>10</v>
      </c>
    </row>
    <row r="7" spans="1:26" x14ac:dyDescent="0.25">
      <c r="B7" s="4">
        <f ca="1">VLOOKUP($N7,Tabelle2!$A$53:$U$76,4,FALSE)</f>
        <v>4</v>
      </c>
      <c r="C7" s="17"/>
      <c r="D7" s="4">
        <f ca="1">VLOOKUP($N7,Tabelle2!$A$53:$U$76,6,FALSE)</f>
        <v>5</v>
      </c>
      <c r="E7" s="17"/>
      <c r="F7" s="10">
        <f ca="1">B7</f>
        <v>4</v>
      </c>
      <c r="G7" s="17"/>
      <c r="H7" s="10">
        <f ca="1">D6</f>
        <v>3</v>
      </c>
      <c r="I7" s="17"/>
      <c r="J7" s="10" t="str">
        <f ca="1">F7&amp;" " &amp;G6&amp;" "&amp;H7</f>
        <v>4 · 3</v>
      </c>
      <c r="K7" s="17"/>
      <c r="L7" s="14"/>
      <c r="N7" s="16">
        <f>N6</f>
        <v>2</v>
      </c>
      <c r="P7" s="4">
        <f ca="1">VLOOKUP($N7,Tabelle2!$A$53:$U$76,4,FALSE)</f>
        <v>4</v>
      </c>
      <c r="Q7" s="17"/>
      <c r="R7" s="4">
        <f ca="1">VLOOKUP($N7,Tabelle2!$A$53:$U$76,6,FALSE)</f>
        <v>5</v>
      </c>
      <c r="S7" s="17"/>
      <c r="T7" s="4">
        <f ca="1">VLOOKUP($N7,Tabelle2!$A$53:$U$76,9,FALSE)</f>
        <v>4</v>
      </c>
      <c r="U7" s="17"/>
      <c r="V7" s="4">
        <f ca="1">VLOOKUP($N7,Tabelle2!$A$53:$U$76,12,FALSE)</f>
        <v>3</v>
      </c>
      <c r="W7" s="17"/>
      <c r="X7" s="4">
        <f ca="1">IF(VLOOKUP($N7,Tabelle2!$A$53:$U$76,15,FALSE)&lt;&gt;0,VLOOKUP($N7,Tabelle2!$A$53:$U$76,15,FALSE),"")</f>
        <v>12</v>
      </c>
      <c r="Y7" s="17"/>
      <c r="Z7" s="4">
        <f ca="1">IF(VLOOKUP($N7,Tabelle2!$A$53:$U$76,18,FALSE)&lt;&gt;0,VLOOKUP($N7,Tabelle2!$A$53:$U$76,18,FALSE),"")</f>
        <v>3</v>
      </c>
    </row>
    <row r="8" spans="1:26" x14ac:dyDescent="0.25">
      <c r="N8" s="15"/>
    </row>
    <row r="9" spans="1:26" ht="15.75" thickBot="1" x14ac:dyDescent="0.3">
      <c r="A9" t="str">
        <f>N9&amp;")"</f>
        <v>3)</v>
      </c>
      <c r="B9" s="11">
        <f ca="1">VLOOKUP($N9,Tabelle2!$A$53:$U$76,3,FALSE)</f>
        <v>3</v>
      </c>
      <c r="C9" s="17" t="str">
        <f ca="1">VLOOKUP($N9,Tabelle2!$A$53:$U$76,7,FALSE)</f>
        <v>:</v>
      </c>
      <c r="D9" s="11">
        <f ca="1">VLOOKUP($N9,Tabelle2!$A$53:$U$76,5,FALSE)</f>
        <v>6</v>
      </c>
      <c r="E9" s="17" t="s">
        <v>1</v>
      </c>
      <c r="F9" s="12">
        <f ca="1">B9</f>
        <v>3</v>
      </c>
      <c r="G9" s="17" t="str">
        <f ca="1">U9</f>
        <v>·</v>
      </c>
      <c r="H9" s="12">
        <f ca="1">D10</f>
        <v>9</v>
      </c>
      <c r="I9" s="17" t="s">
        <v>1</v>
      </c>
      <c r="J9" s="13"/>
      <c r="K9" s="17" t="s">
        <v>1</v>
      </c>
      <c r="L9" s="13"/>
      <c r="N9" s="16">
        <f>N6+1</f>
        <v>3</v>
      </c>
      <c r="O9" t="str">
        <f>A9</f>
        <v>3)</v>
      </c>
      <c r="P9" s="11">
        <f ca="1">VLOOKUP($N9,Tabelle2!$A$53:$U$76,3,FALSE)</f>
        <v>3</v>
      </c>
      <c r="Q9" s="17" t="str">
        <f ca="1">VLOOKUP($N9,Tabelle2!$A$53:$U$76,7,FALSE)</f>
        <v>:</v>
      </c>
      <c r="R9" s="11">
        <f ca="1">VLOOKUP($N9,Tabelle2!$A$53:$U$76,5,FALSE)</f>
        <v>6</v>
      </c>
      <c r="S9" s="17" t="s">
        <v>1</v>
      </c>
      <c r="T9" s="11">
        <f ca="1">VLOOKUP($N9,Tabelle2!$A$53:$U$76,8,FALSE)</f>
        <v>3</v>
      </c>
      <c r="U9" s="17" t="str">
        <f ca="1">VLOOKUP($N9,Tabelle2!$A$53:$U$76,10,FALSE)</f>
        <v>·</v>
      </c>
      <c r="V9" s="11">
        <f ca="1">VLOOKUP($N9,Tabelle2!$A$53:$U$76,11,FALSE)</f>
        <v>9</v>
      </c>
      <c r="W9" s="17" t="str">
        <f ca="1">IF(VLOOKUP($N9,Tabelle2!$A$53:$U$76,13,FALSE)&lt;&gt;0,VLOOKUP($N9,Tabelle2!$A$53:$U$76,13,FALSE),"")</f>
        <v>=</v>
      </c>
      <c r="X9" s="11">
        <f ca="1">IF(VLOOKUP($N9,Tabelle2!$A$53:$U$76,14,FALSE)&lt;&gt;0,VLOOKUP($N9,Tabelle2!$A$53:$U$76,14,FALSE),"")</f>
        <v>27</v>
      </c>
      <c r="Y9" s="17" t="str">
        <f ca="1">IF(VLOOKUP($N9,Tabelle2!$A$53:$U$76,16,FALSE)&lt;&gt;0,VLOOKUP($N9,Tabelle2!$A$53:$U$76,16,FALSE),"")</f>
        <v>=</v>
      </c>
      <c r="Z9" s="11">
        <f ca="1">IF(VLOOKUP($N9,Tabelle2!$A$53:$U$76,17,FALSE)&lt;&gt;0,VLOOKUP($N9,Tabelle2!$A$53:$U$76,17,FALSE),"")</f>
        <v>3</v>
      </c>
    </row>
    <row r="10" spans="1:26" x14ac:dyDescent="0.25">
      <c r="B10" s="4">
        <f ca="1">VLOOKUP($N10,Tabelle2!$A$53:$U$76,4,FALSE)</f>
        <v>6</v>
      </c>
      <c r="C10" s="17"/>
      <c r="D10" s="4">
        <f ca="1">VLOOKUP($N10,Tabelle2!$A$53:$U$76,6,FALSE)</f>
        <v>9</v>
      </c>
      <c r="E10" s="17"/>
      <c r="F10" s="10">
        <f ca="1">B10</f>
        <v>6</v>
      </c>
      <c r="G10" s="17"/>
      <c r="H10" s="10">
        <f ca="1">D9</f>
        <v>6</v>
      </c>
      <c r="I10" s="17"/>
      <c r="J10" s="14"/>
      <c r="K10" s="17"/>
      <c r="L10" s="14"/>
      <c r="N10" s="16">
        <f>N9</f>
        <v>3</v>
      </c>
      <c r="P10" s="4">
        <f ca="1">VLOOKUP($N10,Tabelle2!$A$53:$U$76,4,FALSE)</f>
        <v>6</v>
      </c>
      <c r="Q10" s="17"/>
      <c r="R10" s="4">
        <f ca="1">VLOOKUP($N10,Tabelle2!$A$53:$U$76,6,FALSE)</f>
        <v>9</v>
      </c>
      <c r="S10" s="17"/>
      <c r="T10" s="4">
        <f ca="1">VLOOKUP($N10,Tabelle2!$A$53:$U$76,9,FALSE)</f>
        <v>6</v>
      </c>
      <c r="U10" s="17"/>
      <c r="V10" s="4">
        <f ca="1">VLOOKUP($N10,Tabelle2!$A$53:$U$76,12,FALSE)</f>
        <v>6</v>
      </c>
      <c r="W10" s="17"/>
      <c r="X10" s="4">
        <f ca="1">IF(VLOOKUP($N10,Tabelle2!$A$53:$U$76,15,FALSE)&lt;&gt;0,VLOOKUP($N10,Tabelle2!$A$53:$U$76,15,FALSE),"")</f>
        <v>36</v>
      </c>
      <c r="Y10" s="17"/>
      <c r="Z10" s="4">
        <f ca="1">IF(VLOOKUP($N10,Tabelle2!$A$53:$U$76,18,FALSE)&lt;&gt;0,VLOOKUP($N10,Tabelle2!$A$53:$U$76,18,FALSE),"")</f>
        <v>4</v>
      </c>
    </row>
    <row r="11" spans="1:26" x14ac:dyDescent="0.25">
      <c r="N11" s="15"/>
    </row>
    <row r="12" spans="1:26" ht="15.75" thickBot="1" x14ac:dyDescent="0.3">
      <c r="A12" t="str">
        <f>N12&amp;")"</f>
        <v>4)</v>
      </c>
      <c r="B12" s="11">
        <f ca="1">VLOOKUP($N12,Tabelle2!$A$53:$U$76,3,FALSE)</f>
        <v>7</v>
      </c>
      <c r="C12" s="17" t="str">
        <f ca="1">VLOOKUP($N12,Tabelle2!$A$53:$U$76,7,FALSE)</f>
        <v>:</v>
      </c>
      <c r="D12" s="11">
        <f ca="1">VLOOKUP($N12,Tabelle2!$A$53:$U$76,5,FALSE)</f>
        <v>8</v>
      </c>
      <c r="E12" s="17" t="s">
        <v>1</v>
      </c>
      <c r="F12" s="12">
        <f ca="1">B12</f>
        <v>7</v>
      </c>
      <c r="G12" s="17" t="str">
        <f ca="1">U12</f>
        <v>·</v>
      </c>
      <c r="H12" s="12">
        <f ca="1">D13</f>
        <v>2</v>
      </c>
      <c r="I12" s="17" t="s">
        <v>1</v>
      </c>
      <c r="J12" s="13"/>
      <c r="K12" s="17" t="s">
        <v>1</v>
      </c>
      <c r="L12" s="13"/>
      <c r="N12" s="16">
        <f>N9+1</f>
        <v>4</v>
      </c>
      <c r="O12" t="str">
        <f>A12</f>
        <v>4)</v>
      </c>
      <c r="P12" s="11">
        <f ca="1">VLOOKUP($N12,Tabelle2!$A$53:$U$76,3,FALSE)</f>
        <v>7</v>
      </c>
      <c r="Q12" s="17" t="str">
        <f ca="1">VLOOKUP($N12,Tabelle2!$A$53:$U$76,7,FALSE)</f>
        <v>:</v>
      </c>
      <c r="R12" s="11">
        <f ca="1">VLOOKUP($N12,Tabelle2!$A$53:$U$76,5,FALSE)</f>
        <v>8</v>
      </c>
      <c r="S12" s="17" t="s">
        <v>1</v>
      </c>
      <c r="T12" s="11">
        <f ca="1">VLOOKUP($N12,Tabelle2!$A$53:$U$76,8,FALSE)</f>
        <v>7</v>
      </c>
      <c r="U12" s="17" t="str">
        <f ca="1">VLOOKUP($N12,Tabelle2!$A$53:$U$76,10,FALSE)</f>
        <v>·</v>
      </c>
      <c r="V12" s="11">
        <f ca="1">VLOOKUP($N12,Tabelle2!$A$53:$U$76,11,FALSE)</f>
        <v>2</v>
      </c>
      <c r="W12" s="17" t="str">
        <f ca="1">IF(VLOOKUP($N12,Tabelle2!$A$53:$U$76,13,FALSE)&lt;&gt;0,VLOOKUP($N12,Tabelle2!$A$53:$U$76,13,FALSE),"")</f>
        <v>=</v>
      </c>
      <c r="X12" s="11">
        <f ca="1">IF(VLOOKUP($N12,Tabelle2!$A$53:$U$76,14,FALSE)&lt;&gt;0,VLOOKUP($N12,Tabelle2!$A$53:$U$76,14,FALSE),"")</f>
        <v>14</v>
      </c>
      <c r="Y12" s="17" t="str">
        <f ca="1">IF(VLOOKUP($N12,Tabelle2!$A$53:$U$76,16,FALSE)&lt;&gt;0,VLOOKUP($N12,Tabelle2!$A$53:$U$76,16,FALSE),"")</f>
        <v>=</v>
      </c>
      <c r="Z12" s="11">
        <f ca="1">IF(VLOOKUP($N12,Tabelle2!$A$53:$U$76,17,FALSE)&lt;&gt;0,VLOOKUP($N12,Tabelle2!$A$53:$U$76,17,FALSE),"")</f>
        <v>7</v>
      </c>
    </row>
    <row r="13" spans="1:26" x14ac:dyDescent="0.25">
      <c r="B13" s="4">
        <f ca="1">VLOOKUP($N13,Tabelle2!$A$53:$U$76,4,FALSE)</f>
        <v>9</v>
      </c>
      <c r="C13" s="17"/>
      <c r="D13" s="4">
        <f ca="1">VLOOKUP($N13,Tabelle2!$A$53:$U$76,6,FALSE)</f>
        <v>2</v>
      </c>
      <c r="E13" s="17"/>
      <c r="F13" s="10">
        <f ca="1">B13</f>
        <v>9</v>
      </c>
      <c r="G13" s="17"/>
      <c r="H13" s="10">
        <f ca="1">D12</f>
        <v>8</v>
      </c>
      <c r="I13" s="17"/>
      <c r="J13" s="14"/>
      <c r="K13" s="17"/>
      <c r="L13" s="14"/>
      <c r="N13" s="16">
        <f>N12</f>
        <v>4</v>
      </c>
      <c r="P13" s="4">
        <f ca="1">VLOOKUP($N13,Tabelle2!$A$53:$U$76,4,FALSE)</f>
        <v>9</v>
      </c>
      <c r="Q13" s="17"/>
      <c r="R13" s="4">
        <f ca="1">VLOOKUP($N13,Tabelle2!$A$53:$U$76,6,FALSE)</f>
        <v>2</v>
      </c>
      <c r="S13" s="17"/>
      <c r="T13" s="4">
        <f ca="1">VLOOKUP($N13,Tabelle2!$A$53:$U$76,9,FALSE)</f>
        <v>9</v>
      </c>
      <c r="U13" s="17"/>
      <c r="V13" s="4">
        <f ca="1">VLOOKUP($N13,Tabelle2!$A$53:$U$76,12,FALSE)</f>
        <v>8</v>
      </c>
      <c r="W13" s="17"/>
      <c r="X13" s="4">
        <f ca="1">IF(VLOOKUP($N13,Tabelle2!$A$53:$U$76,15,FALSE)&lt;&gt;0,VLOOKUP($N13,Tabelle2!$A$53:$U$76,15,FALSE),"")</f>
        <v>72</v>
      </c>
      <c r="Y13" s="17"/>
      <c r="Z13" s="4">
        <f ca="1">IF(VLOOKUP($N13,Tabelle2!$A$53:$U$76,18,FALSE)&lt;&gt;0,VLOOKUP($N13,Tabelle2!$A$53:$U$76,18,FALSE),"")</f>
        <v>36</v>
      </c>
    </row>
    <row r="14" spans="1:26" x14ac:dyDescent="0.25">
      <c r="N14" s="15"/>
    </row>
    <row r="15" spans="1:26" ht="15.75" thickBot="1" x14ac:dyDescent="0.3">
      <c r="A15" t="str">
        <f>N15&amp;")"</f>
        <v>5)</v>
      </c>
      <c r="B15" s="11">
        <f ca="1">VLOOKUP($N15,Tabelle2!$A$53:$U$76,3,FALSE)</f>
        <v>5</v>
      </c>
      <c r="C15" s="17" t="str">
        <f ca="1">VLOOKUP($N15,Tabelle2!$A$53:$U$76,7,FALSE)</f>
        <v>:</v>
      </c>
      <c r="D15" s="11">
        <f ca="1">VLOOKUP($N15,Tabelle2!$A$53:$U$76,5,FALSE)</f>
        <v>6</v>
      </c>
      <c r="E15" s="17" t="s">
        <v>1</v>
      </c>
      <c r="F15" s="12">
        <f ca="1">B15</f>
        <v>5</v>
      </c>
      <c r="G15" s="17" t="str">
        <f ca="1">U15</f>
        <v>·</v>
      </c>
      <c r="H15" s="12">
        <f ca="1">D16</f>
        <v>7</v>
      </c>
      <c r="I15" s="17" t="s">
        <v>1</v>
      </c>
      <c r="J15" s="13"/>
      <c r="K15" s="17" t="s">
        <v>1</v>
      </c>
      <c r="L15" s="13"/>
      <c r="N15" s="16">
        <f>N12+1</f>
        <v>5</v>
      </c>
      <c r="O15" t="str">
        <f>A15</f>
        <v>5)</v>
      </c>
      <c r="P15" s="11">
        <f ca="1">VLOOKUP($N15,Tabelle2!$A$53:$U$76,3,FALSE)</f>
        <v>5</v>
      </c>
      <c r="Q15" s="17" t="str">
        <f ca="1">VLOOKUP($N15,Tabelle2!$A$53:$U$76,7,FALSE)</f>
        <v>:</v>
      </c>
      <c r="R15" s="11">
        <f ca="1">VLOOKUP($N15,Tabelle2!$A$53:$U$76,5,FALSE)</f>
        <v>6</v>
      </c>
      <c r="S15" s="17" t="s">
        <v>1</v>
      </c>
      <c r="T15" s="11">
        <f ca="1">VLOOKUP($N15,Tabelle2!$A$53:$U$76,8,FALSE)</f>
        <v>5</v>
      </c>
      <c r="U15" s="17" t="str">
        <f ca="1">VLOOKUP($N15,Tabelle2!$A$53:$U$76,10,FALSE)</f>
        <v>·</v>
      </c>
      <c r="V15" s="11">
        <f ca="1">VLOOKUP($N15,Tabelle2!$A$53:$U$76,11,FALSE)</f>
        <v>7</v>
      </c>
      <c r="W15" s="17" t="str">
        <f ca="1">IF(VLOOKUP($N15,Tabelle2!$A$53:$U$76,13,FALSE)&lt;&gt;0,VLOOKUP($N15,Tabelle2!$A$53:$U$76,13,FALSE),"")</f>
        <v>=</v>
      </c>
      <c r="X15" s="11">
        <f ca="1">IF(VLOOKUP($N15,Tabelle2!$A$53:$U$76,14,FALSE)&lt;&gt;0,VLOOKUP($N15,Tabelle2!$A$53:$U$76,14,FALSE),"")</f>
        <v>35</v>
      </c>
      <c r="Y15" s="17" t="str">
        <f ca="1">IF(VLOOKUP($N15,Tabelle2!$A$53:$U$76,16,FALSE)&lt;&gt;0,VLOOKUP($N15,Tabelle2!$A$53:$U$76,16,FALSE),"")</f>
        <v/>
      </c>
      <c r="Z15" s="11" t="str">
        <f ca="1">IF(VLOOKUP($N15,Tabelle2!$A$53:$U$76,17,FALSE)&lt;&gt;0,VLOOKUP($N15,Tabelle2!$A$53:$U$76,17,FALSE),"")</f>
        <v/>
      </c>
    </row>
    <row r="16" spans="1:26" x14ac:dyDescent="0.25">
      <c r="B16" s="4">
        <f ca="1">VLOOKUP($N16,Tabelle2!$A$53:$U$76,4,FALSE)</f>
        <v>6</v>
      </c>
      <c r="C16" s="17"/>
      <c r="D16" s="4">
        <f ca="1">VLOOKUP($N16,Tabelle2!$A$53:$U$76,6,FALSE)</f>
        <v>7</v>
      </c>
      <c r="E16" s="17"/>
      <c r="F16" s="10">
        <f ca="1">B16</f>
        <v>6</v>
      </c>
      <c r="G16" s="17"/>
      <c r="H16" s="14"/>
      <c r="I16" s="17"/>
      <c r="J16" s="14"/>
      <c r="K16" s="17"/>
      <c r="L16" s="14"/>
      <c r="N16" s="16">
        <f>N15</f>
        <v>5</v>
      </c>
      <c r="P16" s="4">
        <f ca="1">VLOOKUP($N16,Tabelle2!$A$53:$U$76,4,FALSE)</f>
        <v>6</v>
      </c>
      <c r="Q16" s="17"/>
      <c r="R16" s="4">
        <f ca="1">VLOOKUP($N16,Tabelle2!$A$53:$U$76,6,FALSE)</f>
        <v>7</v>
      </c>
      <c r="S16" s="17"/>
      <c r="T16" s="4">
        <f ca="1">VLOOKUP($N16,Tabelle2!$A$53:$U$76,9,FALSE)</f>
        <v>6</v>
      </c>
      <c r="U16" s="17"/>
      <c r="V16" s="4">
        <f ca="1">VLOOKUP($N16,Tabelle2!$A$53:$U$76,12,FALSE)</f>
        <v>6</v>
      </c>
      <c r="W16" s="17"/>
      <c r="X16" s="4">
        <f ca="1">IF(VLOOKUP($N16,Tabelle2!$A$53:$U$76,15,FALSE)&lt;&gt;0,VLOOKUP($N16,Tabelle2!$A$53:$U$76,15,FALSE),"")</f>
        <v>36</v>
      </c>
      <c r="Y16" s="17"/>
      <c r="Z16" s="4" t="str">
        <f ca="1">IF(VLOOKUP($N16,Tabelle2!$A$53:$U$76,18,FALSE)&lt;&gt;0,VLOOKUP($N16,Tabelle2!$A$53:$U$76,18,FALSE),"")</f>
        <v/>
      </c>
    </row>
    <row r="17" spans="1:26" x14ac:dyDescent="0.25">
      <c r="N17" s="15"/>
    </row>
    <row r="18" spans="1:26" ht="15.75" thickBot="1" x14ac:dyDescent="0.3">
      <c r="A18" t="str">
        <f>N18&amp;")"</f>
        <v>6)</v>
      </c>
      <c r="B18" s="11">
        <f ca="1">VLOOKUP($N18,Tabelle2!$A$53:$U$76,3,FALSE)</f>
        <v>5</v>
      </c>
      <c r="C18" s="17" t="str">
        <f ca="1">VLOOKUP($N18,Tabelle2!$A$53:$U$76,7,FALSE)</f>
        <v>:</v>
      </c>
      <c r="D18" s="11">
        <f ca="1">VLOOKUP($N18,Tabelle2!$A$53:$U$76,5,FALSE)</f>
        <v>4</v>
      </c>
      <c r="E18" s="17" t="s">
        <v>1</v>
      </c>
      <c r="F18" s="13"/>
      <c r="G18" s="17" t="str">
        <f ca="1">U18</f>
        <v>·</v>
      </c>
      <c r="H18" s="13"/>
      <c r="I18" s="17" t="s">
        <v>1</v>
      </c>
      <c r="J18" s="13"/>
      <c r="K18" s="17" t="s">
        <v>1</v>
      </c>
      <c r="L18" s="13"/>
      <c r="N18" s="16">
        <f>N15+1</f>
        <v>6</v>
      </c>
      <c r="O18" t="str">
        <f>A18</f>
        <v>6)</v>
      </c>
      <c r="P18" s="11">
        <f ca="1">VLOOKUP($N18,Tabelle2!$A$53:$U$76,3,FALSE)</f>
        <v>5</v>
      </c>
      <c r="Q18" s="17" t="str">
        <f ca="1">VLOOKUP($N18,Tabelle2!$A$53:$U$76,7,FALSE)</f>
        <v>:</v>
      </c>
      <c r="R18" s="11">
        <f ca="1">VLOOKUP($N18,Tabelle2!$A$53:$U$76,5,FALSE)</f>
        <v>4</v>
      </c>
      <c r="S18" s="17" t="s">
        <v>1</v>
      </c>
      <c r="T18" s="11">
        <f ca="1">VLOOKUP($N18,Tabelle2!$A$53:$U$76,8,FALSE)</f>
        <v>5</v>
      </c>
      <c r="U18" s="17" t="str">
        <f ca="1">VLOOKUP($N18,Tabelle2!$A$53:$U$76,10,FALSE)</f>
        <v>·</v>
      </c>
      <c r="V18" s="11">
        <f ca="1">VLOOKUP($N18,Tabelle2!$A$53:$U$76,11,FALSE)</f>
        <v>8</v>
      </c>
      <c r="W18" s="17" t="str">
        <f ca="1">IF(VLOOKUP($N18,Tabelle2!$A$53:$U$76,13,FALSE)&lt;&gt;0,VLOOKUP($N18,Tabelle2!$A$53:$U$76,13,FALSE),"")</f>
        <v>=</v>
      </c>
      <c r="X18" s="11">
        <f ca="1">IF(VLOOKUP($N18,Tabelle2!$A$53:$U$76,14,FALSE)&lt;&gt;0,VLOOKUP($N18,Tabelle2!$A$53:$U$76,14,FALSE),"")</f>
        <v>40</v>
      </c>
      <c r="Y18" s="17" t="str">
        <f ca="1">IF(VLOOKUP($N18,Tabelle2!$A$53:$U$76,16,FALSE)&lt;&gt;0,VLOOKUP($N18,Tabelle2!$A$53:$U$76,16,FALSE),"")</f>
        <v>=</v>
      </c>
      <c r="Z18" s="11">
        <f ca="1">IF(VLOOKUP($N18,Tabelle2!$A$53:$U$76,17,FALSE)&lt;&gt;0,VLOOKUP($N18,Tabelle2!$A$53:$U$76,17,FALSE),"")</f>
        <v>10</v>
      </c>
    </row>
    <row r="19" spans="1:26" x14ac:dyDescent="0.25">
      <c r="B19" s="4">
        <f ca="1">VLOOKUP($N19,Tabelle2!$A$53:$U$76,4,FALSE)</f>
        <v>7</v>
      </c>
      <c r="C19" s="17"/>
      <c r="D19" s="4">
        <f ca="1">VLOOKUP($N19,Tabelle2!$A$53:$U$76,6,FALSE)</f>
        <v>8</v>
      </c>
      <c r="E19" s="17"/>
      <c r="F19" s="14"/>
      <c r="G19" s="17"/>
      <c r="H19" s="14"/>
      <c r="I19" s="17"/>
      <c r="J19" s="14"/>
      <c r="K19" s="17"/>
      <c r="L19" s="14"/>
      <c r="N19" s="16">
        <f>N18</f>
        <v>6</v>
      </c>
      <c r="P19" s="4">
        <f ca="1">VLOOKUP($N19,Tabelle2!$A$53:$U$76,4,FALSE)</f>
        <v>7</v>
      </c>
      <c r="Q19" s="17"/>
      <c r="R19" s="4">
        <f ca="1">VLOOKUP($N19,Tabelle2!$A$53:$U$76,6,FALSE)</f>
        <v>8</v>
      </c>
      <c r="S19" s="17"/>
      <c r="T19" s="4">
        <f ca="1">VLOOKUP($N19,Tabelle2!$A$53:$U$76,9,FALSE)</f>
        <v>7</v>
      </c>
      <c r="U19" s="17"/>
      <c r="V19" s="4">
        <f ca="1">VLOOKUP($N19,Tabelle2!$A$53:$U$76,12,FALSE)</f>
        <v>4</v>
      </c>
      <c r="W19" s="17"/>
      <c r="X19" s="4">
        <f ca="1">IF(VLOOKUP($N19,Tabelle2!$A$53:$U$76,15,FALSE)&lt;&gt;0,VLOOKUP($N19,Tabelle2!$A$53:$U$76,15,FALSE),"")</f>
        <v>28</v>
      </c>
      <c r="Y19" s="17"/>
      <c r="Z19" s="4">
        <f ca="1">IF(VLOOKUP($N19,Tabelle2!$A$53:$U$76,18,FALSE)&lt;&gt;0,VLOOKUP($N19,Tabelle2!$A$53:$U$76,18,FALSE),"")</f>
        <v>7</v>
      </c>
    </row>
    <row r="20" spans="1:26" x14ac:dyDescent="0.25">
      <c r="N20" s="15"/>
    </row>
    <row r="21" spans="1:26" ht="15.75" thickBot="1" x14ac:dyDescent="0.3">
      <c r="A21" t="str">
        <f>N21&amp;")"</f>
        <v>7)</v>
      </c>
      <c r="B21" s="11">
        <f ca="1">VLOOKUP($N21,Tabelle2!$A$53:$U$76,3,FALSE)</f>
        <v>8</v>
      </c>
      <c r="C21" s="17" t="str">
        <f ca="1">VLOOKUP($N21,Tabelle2!$A$53:$U$76,7,FALSE)</f>
        <v>:</v>
      </c>
      <c r="D21" s="11">
        <f ca="1">VLOOKUP($N21,Tabelle2!$A$53:$U$76,5,FALSE)</f>
        <v>9</v>
      </c>
      <c r="E21" s="17" t="s">
        <v>1</v>
      </c>
      <c r="F21" s="13"/>
      <c r="G21" s="17" t="str">
        <f ca="1">U21</f>
        <v>·</v>
      </c>
      <c r="H21" s="13"/>
      <c r="I21" s="17" t="s">
        <v>1</v>
      </c>
      <c r="J21" s="13"/>
      <c r="K21" s="17" t="s">
        <v>1</v>
      </c>
      <c r="L21" s="13"/>
      <c r="N21" s="16">
        <f>N18+1</f>
        <v>7</v>
      </c>
      <c r="O21" t="str">
        <f>A21</f>
        <v>7)</v>
      </c>
      <c r="P21" s="11">
        <f ca="1">VLOOKUP($N21,Tabelle2!$A$53:$U$76,3,FALSE)</f>
        <v>8</v>
      </c>
      <c r="Q21" s="17" t="str">
        <f ca="1">VLOOKUP($N21,Tabelle2!$A$53:$U$76,7,FALSE)</f>
        <v>:</v>
      </c>
      <c r="R21" s="11">
        <f ca="1">VLOOKUP($N21,Tabelle2!$A$53:$U$76,5,FALSE)</f>
        <v>9</v>
      </c>
      <c r="S21" s="17" t="s">
        <v>1</v>
      </c>
      <c r="T21" s="11">
        <f ca="1">VLOOKUP($N21,Tabelle2!$A$53:$U$76,8,FALSE)</f>
        <v>8</v>
      </c>
      <c r="U21" s="17" t="str">
        <f ca="1">VLOOKUP($N21,Tabelle2!$A$53:$U$76,10,FALSE)</f>
        <v>·</v>
      </c>
      <c r="V21" s="11">
        <f ca="1">VLOOKUP($N21,Tabelle2!$A$53:$U$76,11,FALSE)</f>
        <v>6</v>
      </c>
      <c r="W21" s="17" t="str">
        <f ca="1">IF(VLOOKUP($N21,Tabelle2!$A$53:$U$76,13,FALSE)&lt;&gt;0,VLOOKUP($N21,Tabelle2!$A$53:$U$76,13,FALSE),"")</f>
        <v>=</v>
      </c>
      <c r="X21" s="11">
        <f ca="1">IF(VLOOKUP($N21,Tabelle2!$A$53:$U$76,14,FALSE)&lt;&gt;0,VLOOKUP($N21,Tabelle2!$A$53:$U$76,14,FALSE),"")</f>
        <v>48</v>
      </c>
      <c r="Y21" s="17" t="str">
        <f ca="1">IF(VLOOKUP($N21,Tabelle2!$A$53:$U$76,16,FALSE)&lt;&gt;0,VLOOKUP($N21,Tabelle2!$A$53:$U$76,16,FALSE),"")</f>
        <v>=</v>
      </c>
      <c r="Z21" s="11">
        <f ca="1">IF(VLOOKUP($N21,Tabelle2!$A$53:$U$76,17,FALSE)&lt;&gt;0,VLOOKUP($N21,Tabelle2!$A$53:$U$76,17,FALSE),"")</f>
        <v>16</v>
      </c>
    </row>
    <row r="22" spans="1:26" x14ac:dyDescent="0.25">
      <c r="B22" s="4">
        <f ca="1">VLOOKUP($N22,Tabelle2!$A$53:$U$76,4,FALSE)</f>
        <v>7</v>
      </c>
      <c r="C22" s="17"/>
      <c r="D22" s="4">
        <f ca="1">VLOOKUP($N22,Tabelle2!$A$53:$U$76,6,FALSE)</f>
        <v>6</v>
      </c>
      <c r="E22" s="17"/>
      <c r="F22" s="14"/>
      <c r="G22" s="17"/>
      <c r="H22" s="14"/>
      <c r="I22" s="17"/>
      <c r="J22" s="14"/>
      <c r="K22" s="17"/>
      <c r="L22" s="14"/>
      <c r="N22" s="16">
        <f>N21</f>
        <v>7</v>
      </c>
      <c r="P22" s="4">
        <f ca="1">VLOOKUP($N22,Tabelle2!$A$53:$U$76,4,FALSE)</f>
        <v>7</v>
      </c>
      <c r="Q22" s="17"/>
      <c r="R22" s="4">
        <f ca="1">VLOOKUP($N22,Tabelle2!$A$53:$U$76,6,FALSE)</f>
        <v>6</v>
      </c>
      <c r="S22" s="17"/>
      <c r="T22" s="4">
        <f ca="1">VLOOKUP($N22,Tabelle2!$A$53:$U$76,9,FALSE)</f>
        <v>7</v>
      </c>
      <c r="U22" s="17"/>
      <c r="V22" s="4">
        <f ca="1">VLOOKUP($N22,Tabelle2!$A$53:$U$76,12,FALSE)</f>
        <v>9</v>
      </c>
      <c r="W22" s="17"/>
      <c r="X22" s="4">
        <f ca="1">IF(VLOOKUP($N22,Tabelle2!$A$53:$U$76,15,FALSE)&lt;&gt;0,VLOOKUP($N22,Tabelle2!$A$53:$U$76,15,FALSE),"")</f>
        <v>63</v>
      </c>
      <c r="Y22" s="17"/>
      <c r="Z22" s="4">
        <f ca="1">IF(VLOOKUP($N22,Tabelle2!$A$53:$U$76,18,FALSE)&lt;&gt;0,VLOOKUP($N22,Tabelle2!$A$53:$U$76,18,FALSE),"")</f>
        <v>21</v>
      </c>
    </row>
    <row r="23" spans="1:26" x14ac:dyDescent="0.25">
      <c r="N23" s="15"/>
    </row>
    <row r="24" spans="1:26" ht="15.75" thickBot="1" x14ac:dyDescent="0.3">
      <c r="A24" t="str">
        <f>N24&amp;")"</f>
        <v>8)</v>
      </c>
      <c r="B24" s="11">
        <f ca="1">VLOOKUP($N24,Tabelle2!$A$53:$U$76,3,FALSE)</f>
        <v>4</v>
      </c>
      <c r="C24" s="17" t="str">
        <f ca="1">VLOOKUP($N24,Tabelle2!$A$53:$U$76,7,FALSE)</f>
        <v>:</v>
      </c>
      <c r="D24" s="11">
        <f ca="1">VLOOKUP($N24,Tabelle2!$A$53:$U$76,5,FALSE)</f>
        <v>3</v>
      </c>
      <c r="E24" s="17" t="s">
        <v>1</v>
      </c>
      <c r="F24" s="13"/>
      <c r="G24" s="17" t="str">
        <f ca="1">U24</f>
        <v>·</v>
      </c>
      <c r="H24" s="13"/>
      <c r="I24" s="17" t="s">
        <v>1</v>
      </c>
      <c r="J24" s="13"/>
      <c r="K24" s="17" t="s">
        <v>1</v>
      </c>
      <c r="L24" s="13"/>
      <c r="N24" s="16">
        <f>N21+1</f>
        <v>8</v>
      </c>
      <c r="O24" t="str">
        <f>A24</f>
        <v>8)</v>
      </c>
      <c r="P24" s="11">
        <f ca="1">VLOOKUP($N24,Tabelle2!$A$53:$U$76,3,FALSE)</f>
        <v>4</v>
      </c>
      <c r="Q24" s="17" t="str">
        <f ca="1">VLOOKUP($N24,Tabelle2!$A$53:$U$76,7,FALSE)</f>
        <v>:</v>
      </c>
      <c r="R24" s="11">
        <f ca="1">VLOOKUP($N24,Tabelle2!$A$53:$U$76,5,FALSE)</f>
        <v>3</v>
      </c>
      <c r="S24" s="17" t="s">
        <v>1</v>
      </c>
      <c r="T24" s="11">
        <f ca="1">VLOOKUP($N24,Tabelle2!$A$53:$U$76,8,FALSE)</f>
        <v>4</v>
      </c>
      <c r="U24" s="17" t="str">
        <f ca="1">VLOOKUP($N24,Tabelle2!$A$53:$U$76,10,FALSE)</f>
        <v>·</v>
      </c>
      <c r="V24" s="11">
        <f ca="1">VLOOKUP($N24,Tabelle2!$A$53:$U$76,11,FALSE)</f>
        <v>4</v>
      </c>
      <c r="W24" s="17" t="str">
        <f ca="1">IF(VLOOKUP($N24,Tabelle2!$A$53:$U$76,13,FALSE)&lt;&gt;0,VLOOKUP($N24,Tabelle2!$A$53:$U$76,13,FALSE),"")</f>
        <v>=</v>
      </c>
      <c r="X24" s="11">
        <f ca="1">IF(VLOOKUP($N24,Tabelle2!$A$53:$U$76,14,FALSE)&lt;&gt;0,VLOOKUP($N24,Tabelle2!$A$53:$U$76,14,FALSE),"")</f>
        <v>16</v>
      </c>
      <c r="Y24" s="17" t="str">
        <f ca="1">IF(VLOOKUP($N24,Tabelle2!$A$53:$U$76,16,FALSE)&lt;&gt;0,VLOOKUP($N24,Tabelle2!$A$53:$U$76,16,FALSE),"")</f>
        <v/>
      </c>
      <c r="Z24" s="11" t="str">
        <f ca="1">IF(VLOOKUP($N24,Tabelle2!$A$53:$U$76,17,FALSE)&lt;&gt;0,VLOOKUP($N24,Tabelle2!$A$53:$U$76,17,FALSE),"")</f>
        <v/>
      </c>
    </row>
    <row r="25" spans="1:26" x14ac:dyDescent="0.25">
      <c r="B25" s="4">
        <f ca="1">VLOOKUP($N25,Tabelle2!$A$53:$U$76,4,FALSE)</f>
        <v>5</v>
      </c>
      <c r="C25" s="17"/>
      <c r="D25" s="4">
        <f ca="1">VLOOKUP($N25,Tabelle2!$A$53:$U$76,6,FALSE)</f>
        <v>4</v>
      </c>
      <c r="E25" s="17"/>
      <c r="F25" s="14"/>
      <c r="G25" s="17"/>
      <c r="H25" s="14"/>
      <c r="I25" s="17"/>
      <c r="J25" s="14"/>
      <c r="K25" s="17"/>
      <c r="L25" s="14"/>
      <c r="N25" s="16">
        <f>N24</f>
        <v>8</v>
      </c>
      <c r="P25" s="4">
        <f ca="1">VLOOKUP($N25,Tabelle2!$A$53:$U$76,4,FALSE)</f>
        <v>5</v>
      </c>
      <c r="Q25" s="17"/>
      <c r="R25" s="4">
        <f ca="1">VLOOKUP($N25,Tabelle2!$A$53:$U$76,6,FALSE)</f>
        <v>4</v>
      </c>
      <c r="S25" s="17"/>
      <c r="T25" s="4">
        <f ca="1">VLOOKUP($N25,Tabelle2!$A$53:$U$76,9,FALSE)</f>
        <v>5</v>
      </c>
      <c r="U25" s="17"/>
      <c r="V25" s="4">
        <f ca="1">VLOOKUP($N25,Tabelle2!$A$53:$U$76,12,FALSE)</f>
        <v>3</v>
      </c>
      <c r="W25" s="17"/>
      <c r="X25" s="4">
        <f ca="1">IF(VLOOKUP($N25,Tabelle2!$A$53:$U$76,15,FALSE)&lt;&gt;0,VLOOKUP($N25,Tabelle2!$A$53:$U$76,15,FALSE),"")</f>
        <v>15</v>
      </c>
      <c r="Y25" s="17"/>
      <c r="Z25" s="4" t="str">
        <f ca="1">IF(VLOOKUP($N25,Tabelle2!$A$53:$U$76,18,FALSE)&lt;&gt;0,VLOOKUP($N25,Tabelle2!$A$53:$U$76,18,FALSE),"")</f>
        <v/>
      </c>
    </row>
    <row r="26" spans="1:26" x14ac:dyDescent="0.25">
      <c r="N26" s="15"/>
    </row>
    <row r="27" spans="1:26" ht="15.75" thickBot="1" x14ac:dyDescent="0.3">
      <c r="A27" t="str">
        <f>N27&amp;")"</f>
        <v>9)</v>
      </c>
      <c r="B27" s="11">
        <f ca="1">VLOOKUP($N27,Tabelle2!$A$53:$U$76,3,FALSE)</f>
        <v>8</v>
      </c>
      <c r="C27" s="17" t="str">
        <f ca="1">VLOOKUP($N27,Tabelle2!$A$53:$U$76,7,FALSE)</f>
        <v>:</v>
      </c>
      <c r="D27" s="11">
        <f ca="1">VLOOKUP($N27,Tabelle2!$A$53:$U$76,5,FALSE)</f>
        <v>7</v>
      </c>
      <c r="E27" s="17" t="s">
        <v>1</v>
      </c>
      <c r="F27" s="13"/>
      <c r="G27" s="17" t="str">
        <f ca="1">U27</f>
        <v>·</v>
      </c>
      <c r="H27" s="13"/>
      <c r="I27" s="17" t="s">
        <v>1</v>
      </c>
      <c r="J27" s="13"/>
      <c r="K27" s="17" t="s">
        <v>1</v>
      </c>
      <c r="L27" s="13"/>
      <c r="N27" s="16">
        <f>N24+1</f>
        <v>9</v>
      </c>
      <c r="O27" t="str">
        <f>A27</f>
        <v>9)</v>
      </c>
      <c r="P27" s="11">
        <f ca="1">VLOOKUP($N27,Tabelle2!$A$53:$U$76,3,FALSE)</f>
        <v>8</v>
      </c>
      <c r="Q27" s="17" t="str">
        <f ca="1">VLOOKUP($N27,Tabelle2!$A$53:$U$76,7,FALSE)</f>
        <v>:</v>
      </c>
      <c r="R27" s="11">
        <f ca="1">VLOOKUP($N27,Tabelle2!$A$53:$U$76,5,FALSE)</f>
        <v>7</v>
      </c>
      <c r="S27" s="17" t="s">
        <v>1</v>
      </c>
      <c r="T27" s="11">
        <f ca="1">VLOOKUP($N27,Tabelle2!$A$53:$U$76,8,FALSE)</f>
        <v>8</v>
      </c>
      <c r="U27" s="17" t="str">
        <f ca="1">VLOOKUP($N27,Tabelle2!$A$53:$U$76,10,FALSE)</f>
        <v>·</v>
      </c>
      <c r="V27" s="11">
        <f ca="1">VLOOKUP($N27,Tabelle2!$A$53:$U$76,11,FALSE)</f>
        <v>9</v>
      </c>
      <c r="W27" s="17" t="str">
        <f ca="1">IF(VLOOKUP($N27,Tabelle2!$A$53:$U$76,13,FALSE)&lt;&gt;0,VLOOKUP($N27,Tabelle2!$A$53:$U$76,13,FALSE),"")</f>
        <v>=</v>
      </c>
      <c r="X27" s="11">
        <f ca="1">IF(VLOOKUP($N27,Tabelle2!$A$53:$U$76,14,FALSE)&lt;&gt;0,VLOOKUP($N27,Tabelle2!$A$53:$U$76,14,FALSE),"")</f>
        <v>72</v>
      </c>
      <c r="Y27" s="17" t="str">
        <f ca="1">IF(VLOOKUP($N27,Tabelle2!$A$53:$U$76,16,FALSE)&lt;&gt;0,VLOOKUP($N27,Tabelle2!$A$53:$U$76,16,FALSE),"")</f>
        <v>=</v>
      </c>
      <c r="Z27" s="11">
        <f ca="1">IF(VLOOKUP($N27,Tabelle2!$A$53:$U$76,17,FALSE)&lt;&gt;0,VLOOKUP($N27,Tabelle2!$A$53:$U$76,17,FALSE),"")</f>
        <v>18</v>
      </c>
    </row>
    <row r="28" spans="1:26" x14ac:dyDescent="0.25">
      <c r="B28" s="4">
        <f ca="1">VLOOKUP($N28,Tabelle2!$A$53:$U$76,4,FALSE)</f>
        <v>4</v>
      </c>
      <c r="C28" s="17"/>
      <c r="D28" s="4">
        <f ca="1">VLOOKUP($N28,Tabelle2!$A$53:$U$76,6,FALSE)</f>
        <v>9</v>
      </c>
      <c r="E28" s="17"/>
      <c r="F28" s="14"/>
      <c r="G28" s="17"/>
      <c r="H28" s="14"/>
      <c r="I28" s="17"/>
      <c r="J28" s="14"/>
      <c r="K28" s="17"/>
      <c r="L28" s="14"/>
      <c r="N28" s="16">
        <f>N27</f>
        <v>9</v>
      </c>
      <c r="P28" s="4">
        <f ca="1">VLOOKUP($N28,Tabelle2!$A$53:$U$76,4,FALSE)</f>
        <v>4</v>
      </c>
      <c r="Q28" s="17"/>
      <c r="R28" s="4">
        <f ca="1">VLOOKUP($N28,Tabelle2!$A$53:$U$76,6,FALSE)</f>
        <v>9</v>
      </c>
      <c r="S28" s="17"/>
      <c r="T28" s="4">
        <f ca="1">VLOOKUP($N28,Tabelle2!$A$53:$U$76,9,FALSE)</f>
        <v>4</v>
      </c>
      <c r="U28" s="17"/>
      <c r="V28" s="4">
        <f ca="1">VLOOKUP($N28,Tabelle2!$A$53:$U$76,12,FALSE)</f>
        <v>7</v>
      </c>
      <c r="W28" s="17"/>
      <c r="X28" s="4">
        <f ca="1">IF(VLOOKUP($N28,Tabelle2!$A$53:$U$76,15,FALSE)&lt;&gt;0,VLOOKUP($N28,Tabelle2!$A$53:$U$76,15,FALSE),"")</f>
        <v>28</v>
      </c>
      <c r="Y28" s="17"/>
      <c r="Z28" s="4">
        <f ca="1">IF(VLOOKUP($N28,Tabelle2!$A$53:$U$76,18,FALSE)&lt;&gt;0,VLOOKUP($N28,Tabelle2!$A$53:$U$76,18,FALSE),"")</f>
        <v>7</v>
      </c>
    </row>
    <row r="29" spans="1:26" x14ac:dyDescent="0.25">
      <c r="N29" s="15"/>
    </row>
    <row r="30" spans="1:26" ht="15.75" thickBot="1" x14ac:dyDescent="0.3">
      <c r="A30" t="str">
        <f>N30&amp;")"</f>
        <v>10)</v>
      </c>
      <c r="B30" s="11">
        <f ca="1">VLOOKUP($N30,Tabelle2!$A$53:$U$76,3,FALSE)</f>
        <v>2</v>
      </c>
      <c r="C30" s="17" t="str">
        <f ca="1">VLOOKUP($N30,Tabelle2!$A$53:$U$76,7,FALSE)</f>
        <v>:</v>
      </c>
      <c r="D30" s="11">
        <f ca="1">VLOOKUP($N30,Tabelle2!$A$53:$U$76,5,FALSE)</f>
        <v>3</v>
      </c>
      <c r="E30" s="17" t="s">
        <v>1</v>
      </c>
      <c r="F30" s="13"/>
      <c r="G30" s="17" t="str">
        <f ca="1">U30</f>
        <v>·</v>
      </c>
      <c r="H30" s="13"/>
      <c r="I30" s="17" t="s">
        <v>1</v>
      </c>
      <c r="J30" s="13"/>
      <c r="K30" s="17" t="s">
        <v>1</v>
      </c>
      <c r="L30" s="13"/>
      <c r="N30" s="16">
        <f>N27+1</f>
        <v>10</v>
      </c>
      <c r="O30" t="str">
        <f>A30</f>
        <v>10)</v>
      </c>
      <c r="P30" s="11">
        <f ca="1">VLOOKUP($N30,Tabelle2!$A$53:$U$76,3,FALSE)</f>
        <v>2</v>
      </c>
      <c r="Q30" s="17" t="str">
        <f ca="1">VLOOKUP($N30,Tabelle2!$A$53:$U$76,7,FALSE)</f>
        <v>:</v>
      </c>
      <c r="R30" s="11">
        <f ca="1">VLOOKUP($N30,Tabelle2!$A$53:$U$76,5,FALSE)</f>
        <v>3</v>
      </c>
      <c r="S30" s="17" t="s">
        <v>1</v>
      </c>
      <c r="T30" s="11">
        <f ca="1">VLOOKUP($N30,Tabelle2!$A$53:$U$76,8,FALSE)</f>
        <v>2</v>
      </c>
      <c r="U30" s="17" t="str">
        <f ca="1">VLOOKUP($N30,Tabelle2!$A$53:$U$76,10,FALSE)</f>
        <v>·</v>
      </c>
      <c r="V30" s="11">
        <f ca="1">VLOOKUP($N30,Tabelle2!$A$53:$U$76,11,FALSE)</f>
        <v>4</v>
      </c>
      <c r="W30" s="17" t="str">
        <f ca="1">IF(VLOOKUP($N30,Tabelle2!$A$53:$U$76,13,FALSE)&lt;&gt;0,VLOOKUP($N30,Tabelle2!$A$53:$U$76,13,FALSE),"")</f>
        <v>=</v>
      </c>
      <c r="X30" s="11">
        <f ca="1">IF(VLOOKUP($N30,Tabelle2!$A$53:$U$76,14,FALSE)&lt;&gt;0,VLOOKUP($N30,Tabelle2!$A$53:$U$76,14,FALSE),"")</f>
        <v>8</v>
      </c>
      <c r="Y30" s="17" t="str">
        <f ca="1">IF(VLOOKUP($N30,Tabelle2!$A$53:$U$76,16,FALSE)&lt;&gt;0,VLOOKUP($N30,Tabelle2!$A$53:$U$76,16,FALSE),"")</f>
        <v/>
      </c>
      <c r="Z30" s="11" t="str">
        <f ca="1">IF(VLOOKUP($N30,Tabelle2!$A$53:$U$76,17,FALSE)&lt;&gt;0,VLOOKUP($N30,Tabelle2!$A$53:$U$76,17,FALSE),"")</f>
        <v/>
      </c>
    </row>
    <row r="31" spans="1:26" x14ac:dyDescent="0.25">
      <c r="B31" s="4">
        <f ca="1">VLOOKUP($N31,Tabelle2!$A$53:$U$76,4,FALSE)</f>
        <v>3</v>
      </c>
      <c r="C31" s="17"/>
      <c r="D31" s="4">
        <f ca="1">VLOOKUP($N31,Tabelle2!$A$53:$U$76,6,FALSE)</f>
        <v>4</v>
      </c>
      <c r="E31" s="17"/>
      <c r="F31" s="14"/>
      <c r="G31" s="17"/>
      <c r="H31" s="14"/>
      <c r="I31" s="17"/>
      <c r="J31" s="14"/>
      <c r="K31" s="17"/>
      <c r="L31" s="14"/>
      <c r="N31" s="16">
        <f>N30</f>
        <v>10</v>
      </c>
      <c r="P31" s="4">
        <f ca="1">VLOOKUP($N31,Tabelle2!$A$53:$U$76,4,FALSE)</f>
        <v>3</v>
      </c>
      <c r="Q31" s="17"/>
      <c r="R31" s="4">
        <f ca="1">VLOOKUP($N31,Tabelle2!$A$53:$U$76,6,FALSE)</f>
        <v>4</v>
      </c>
      <c r="S31" s="17"/>
      <c r="T31" s="4">
        <f ca="1">VLOOKUP($N31,Tabelle2!$A$53:$U$76,9,FALSE)</f>
        <v>3</v>
      </c>
      <c r="U31" s="17"/>
      <c r="V31" s="4">
        <f ca="1">VLOOKUP($N31,Tabelle2!$A$53:$U$76,12,FALSE)</f>
        <v>3</v>
      </c>
      <c r="W31" s="17"/>
      <c r="X31" s="4">
        <f ca="1">IF(VLOOKUP($N31,Tabelle2!$A$53:$U$76,15,FALSE)&lt;&gt;0,VLOOKUP($N31,Tabelle2!$A$53:$U$76,15,FALSE),"")</f>
        <v>9</v>
      </c>
      <c r="Y31" s="17"/>
      <c r="Z31" s="4" t="str">
        <f ca="1">IF(VLOOKUP($N31,Tabelle2!$A$53:$U$76,18,FALSE)&lt;&gt;0,VLOOKUP($N31,Tabelle2!$A$53:$U$76,18,FALSE),"")</f>
        <v/>
      </c>
    </row>
    <row r="32" spans="1:26" x14ac:dyDescent="0.25">
      <c r="N32" s="15"/>
    </row>
    <row r="33" spans="1:26" ht="15.75" thickBot="1" x14ac:dyDescent="0.3">
      <c r="A33" t="str">
        <f>N33&amp;")"</f>
        <v>11)</v>
      </c>
      <c r="B33" s="11">
        <f ca="1">VLOOKUP($N33,Tabelle2!$A$53:$U$76,3,FALSE)</f>
        <v>3</v>
      </c>
      <c r="C33" s="17" t="str">
        <f ca="1">VLOOKUP($N33,Tabelle2!$A$53:$U$76,7,FALSE)</f>
        <v>:</v>
      </c>
      <c r="D33" s="11">
        <f ca="1">VLOOKUP($N33,Tabelle2!$A$53:$U$76,5,FALSE)</f>
        <v>5</v>
      </c>
      <c r="E33" s="17" t="s">
        <v>1</v>
      </c>
      <c r="F33" s="13"/>
      <c r="G33" s="17" t="str">
        <f ca="1">U33</f>
        <v>·</v>
      </c>
      <c r="H33" s="13"/>
      <c r="I33" s="17" t="s">
        <v>1</v>
      </c>
      <c r="J33" s="13"/>
      <c r="K33" s="17" t="s">
        <v>1</v>
      </c>
      <c r="L33" s="13"/>
      <c r="N33" s="16">
        <f>N30+1</f>
        <v>11</v>
      </c>
      <c r="O33" t="str">
        <f>A33</f>
        <v>11)</v>
      </c>
      <c r="P33" s="11">
        <f ca="1">VLOOKUP($N33,Tabelle2!$A$53:$U$76,3,FALSE)</f>
        <v>3</v>
      </c>
      <c r="Q33" s="17" t="str">
        <f ca="1">VLOOKUP($N33,Tabelle2!$A$53:$U$76,7,FALSE)</f>
        <v>:</v>
      </c>
      <c r="R33" s="11">
        <f ca="1">VLOOKUP($N33,Tabelle2!$A$53:$U$76,5,FALSE)</f>
        <v>5</v>
      </c>
      <c r="S33" s="17" t="s">
        <v>1</v>
      </c>
      <c r="T33" s="11">
        <f ca="1">VLOOKUP($N33,Tabelle2!$A$53:$U$76,8,FALSE)</f>
        <v>3</v>
      </c>
      <c r="U33" s="17" t="str">
        <f ca="1">VLOOKUP($N33,Tabelle2!$A$53:$U$76,10,FALSE)</f>
        <v>·</v>
      </c>
      <c r="V33" s="11">
        <f ca="1">VLOOKUP($N33,Tabelle2!$A$53:$U$76,11,FALSE)</f>
        <v>6</v>
      </c>
      <c r="W33" s="17" t="str">
        <f ca="1">IF(VLOOKUP($N33,Tabelle2!$A$53:$U$76,13,FALSE)&lt;&gt;0,VLOOKUP($N33,Tabelle2!$A$53:$U$76,13,FALSE),"")</f>
        <v>=</v>
      </c>
      <c r="X33" s="11">
        <f ca="1">IF(VLOOKUP($N33,Tabelle2!$A$53:$U$76,14,FALSE)&lt;&gt;0,VLOOKUP($N33,Tabelle2!$A$53:$U$76,14,FALSE),"")</f>
        <v>18</v>
      </c>
      <c r="Y33" s="17" t="str">
        <f ca="1">IF(VLOOKUP($N33,Tabelle2!$A$53:$U$76,16,FALSE)&lt;&gt;0,VLOOKUP($N33,Tabelle2!$A$53:$U$76,16,FALSE),"")</f>
        <v>=</v>
      </c>
      <c r="Z33" s="11">
        <f ca="1">IF(VLOOKUP($N33,Tabelle2!$A$53:$U$76,17,FALSE)&lt;&gt;0,VLOOKUP($N33,Tabelle2!$A$53:$U$76,17,FALSE),"")</f>
        <v>9</v>
      </c>
    </row>
    <row r="34" spans="1:26" x14ac:dyDescent="0.25">
      <c r="B34" s="4">
        <f ca="1">VLOOKUP($N34,Tabelle2!$A$53:$U$76,4,FALSE)</f>
        <v>8</v>
      </c>
      <c r="C34" s="17"/>
      <c r="D34" s="4">
        <f ca="1">VLOOKUP($N34,Tabelle2!$A$53:$U$76,6,FALSE)</f>
        <v>6</v>
      </c>
      <c r="E34" s="17"/>
      <c r="F34" s="14"/>
      <c r="G34" s="17"/>
      <c r="H34" s="14"/>
      <c r="I34" s="17"/>
      <c r="J34" s="14"/>
      <c r="K34" s="17"/>
      <c r="L34" s="14"/>
      <c r="N34" s="16">
        <f>N33</f>
        <v>11</v>
      </c>
      <c r="P34" s="4">
        <f ca="1">VLOOKUP($N34,Tabelle2!$A$53:$U$76,4,FALSE)</f>
        <v>8</v>
      </c>
      <c r="Q34" s="17"/>
      <c r="R34" s="4">
        <f ca="1">VLOOKUP($N34,Tabelle2!$A$53:$U$76,6,FALSE)</f>
        <v>6</v>
      </c>
      <c r="S34" s="17"/>
      <c r="T34" s="4">
        <f ca="1">VLOOKUP($N34,Tabelle2!$A$53:$U$76,9,FALSE)</f>
        <v>8</v>
      </c>
      <c r="U34" s="17"/>
      <c r="V34" s="4">
        <f ca="1">VLOOKUP($N34,Tabelle2!$A$53:$U$76,12,FALSE)</f>
        <v>5</v>
      </c>
      <c r="W34" s="17"/>
      <c r="X34" s="4">
        <f ca="1">IF(VLOOKUP($N34,Tabelle2!$A$53:$U$76,15,FALSE)&lt;&gt;0,VLOOKUP($N34,Tabelle2!$A$53:$U$76,15,FALSE),"")</f>
        <v>40</v>
      </c>
      <c r="Y34" s="17"/>
      <c r="Z34" s="4">
        <f ca="1">IF(VLOOKUP($N34,Tabelle2!$A$53:$U$76,18,FALSE)&lt;&gt;0,VLOOKUP($N34,Tabelle2!$A$53:$U$76,18,FALSE),"")</f>
        <v>20</v>
      </c>
    </row>
    <row r="35" spans="1:26" x14ac:dyDescent="0.25">
      <c r="N35" s="15"/>
    </row>
    <row r="36" spans="1:26" ht="15.75" thickBot="1" x14ac:dyDescent="0.3">
      <c r="A36" t="str">
        <f>N36&amp;")"</f>
        <v>12)</v>
      </c>
      <c r="B36" s="11">
        <f ca="1">VLOOKUP($N36,Tabelle2!$A$53:$U$76,3,FALSE)</f>
        <v>5</v>
      </c>
      <c r="C36" s="17" t="str">
        <f ca="1">VLOOKUP($N36,Tabelle2!$A$53:$U$76,7,FALSE)</f>
        <v>:</v>
      </c>
      <c r="D36" s="11">
        <f ca="1">VLOOKUP($N36,Tabelle2!$A$53:$U$76,5,FALSE)</f>
        <v>8</v>
      </c>
      <c r="E36" s="17" t="s">
        <v>1</v>
      </c>
      <c r="F36" s="13"/>
      <c r="G36" s="17" t="str">
        <f ca="1">U36</f>
        <v>·</v>
      </c>
      <c r="H36" s="13"/>
      <c r="I36" s="17" t="s">
        <v>1</v>
      </c>
      <c r="J36" s="13"/>
      <c r="K36" s="17" t="s">
        <v>1</v>
      </c>
      <c r="L36" s="13"/>
      <c r="N36" s="16">
        <f>N33+1</f>
        <v>12</v>
      </c>
      <c r="O36" t="str">
        <f>A36</f>
        <v>12)</v>
      </c>
      <c r="P36" s="11">
        <f ca="1">VLOOKUP($N36,Tabelle2!$A$53:$U$76,3,FALSE)</f>
        <v>5</v>
      </c>
      <c r="Q36" s="17" t="str">
        <f ca="1">VLOOKUP($N36,Tabelle2!$A$53:$U$76,7,FALSE)</f>
        <v>:</v>
      </c>
      <c r="R36" s="11">
        <f ca="1">VLOOKUP($N36,Tabelle2!$A$53:$U$76,5,FALSE)</f>
        <v>8</v>
      </c>
      <c r="S36" s="17" t="s">
        <v>1</v>
      </c>
      <c r="T36" s="11">
        <f ca="1">VLOOKUP($N36,Tabelle2!$A$53:$U$76,8,FALSE)</f>
        <v>5</v>
      </c>
      <c r="U36" s="17" t="str">
        <f ca="1">VLOOKUP($N36,Tabelle2!$A$53:$U$76,10,FALSE)</f>
        <v>·</v>
      </c>
      <c r="V36" s="11">
        <f ca="1">VLOOKUP($N36,Tabelle2!$A$53:$U$76,11,FALSE)</f>
        <v>9</v>
      </c>
      <c r="W36" s="17" t="str">
        <f ca="1">IF(VLOOKUP($N36,Tabelle2!$A$53:$U$76,13,FALSE)&lt;&gt;0,VLOOKUP($N36,Tabelle2!$A$53:$U$76,13,FALSE),"")</f>
        <v>=</v>
      </c>
      <c r="X36" s="11">
        <f ca="1">IF(VLOOKUP($N36,Tabelle2!$A$53:$U$76,14,FALSE)&lt;&gt;0,VLOOKUP($N36,Tabelle2!$A$53:$U$76,14,FALSE),"")</f>
        <v>45</v>
      </c>
      <c r="Y36" s="17" t="str">
        <f ca="1">IF(VLOOKUP($N36,Tabelle2!$A$53:$U$76,16,FALSE)&lt;&gt;0,VLOOKUP($N36,Tabelle2!$A$53:$U$76,16,FALSE),"")</f>
        <v>=</v>
      </c>
      <c r="Z36" s="11">
        <f ca="1">IF(VLOOKUP($N36,Tabelle2!$A$53:$U$76,17,FALSE)&lt;&gt;0,VLOOKUP($N36,Tabelle2!$A$53:$U$76,17,FALSE),"")</f>
        <v>15</v>
      </c>
    </row>
    <row r="37" spans="1:26" x14ac:dyDescent="0.25">
      <c r="B37" s="4">
        <f ca="1">VLOOKUP($N37,Tabelle2!$A$53:$U$76,4,FALSE)</f>
        <v>3</v>
      </c>
      <c r="C37" s="17"/>
      <c r="D37" s="4">
        <f ca="1">VLOOKUP($N37,Tabelle2!$A$53:$U$76,6,FALSE)</f>
        <v>9</v>
      </c>
      <c r="E37" s="17"/>
      <c r="F37" s="14"/>
      <c r="G37" s="17"/>
      <c r="H37" s="14"/>
      <c r="I37" s="17"/>
      <c r="J37" s="14"/>
      <c r="K37" s="17"/>
      <c r="L37" s="14"/>
      <c r="N37" s="16">
        <f>N36</f>
        <v>12</v>
      </c>
      <c r="P37" s="4">
        <f ca="1">VLOOKUP($N37,Tabelle2!$A$53:$U$76,4,FALSE)</f>
        <v>3</v>
      </c>
      <c r="Q37" s="17"/>
      <c r="R37" s="4">
        <f ca="1">VLOOKUP($N37,Tabelle2!$A$53:$U$76,6,FALSE)</f>
        <v>9</v>
      </c>
      <c r="S37" s="17"/>
      <c r="T37" s="4">
        <f ca="1">VLOOKUP($N37,Tabelle2!$A$53:$U$76,9,FALSE)</f>
        <v>3</v>
      </c>
      <c r="U37" s="17"/>
      <c r="V37" s="4">
        <f ca="1">VLOOKUP($N37,Tabelle2!$A$53:$U$76,12,FALSE)</f>
        <v>8</v>
      </c>
      <c r="W37" s="17"/>
      <c r="X37" s="4">
        <f ca="1">IF(VLOOKUP($N37,Tabelle2!$A$53:$U$76,15,FALSE)&lt;&gt;0,VLOOKUP($N37,Tabelle2!$A$53:$U$76,15,FALSE),"")</f>
        <v>24</v>
      </c>
      <c r="Y37" s="17"/>
      <c r="Z37" s="4">
        <f ca="1">IF(VLOOKUP($N37,Tabelle2!$A$53:$U$76,18,FALSE)&lt;&gt;0,VLOOKUP($N37,Tabelle2!$A$53:$U$76,18,FALSE),"")</f>
        <v>8</v>
      </c>
    </row>
    <row r="38" spans="1:26" x14ac:dyDescent="0.25">
      <c r="N38" s="15"/>
    </row>
    <row r="39" spans="1:26" ht="15.75" thickBot="1" x14ac:dyDescent="0.3">
      <c r="A39" t="str">
        <f>N39&amp;")"</f>
        <v>13)</v>
      </c>
      <c r="B39" s="11">
        <f ca="1">VLOOKUP($N39,Tabelle2!$A$53:$U$76,3,FALSE)</f>
        <v>9</v>
      </c>
      <c r="C39" s="17" t="str">
        <f ca="1">VLOOKUP($N39,Tabelle2!$A$53:$U$76,7,FALSE)</f>
        <v>:</v>
      </c>
      <c r="D39" s="11">
        <f ca="1">VLOOKUP($N39,Tabelle2!$A$53:$U$76,5,FALSE)</f>
        <v>6</v>
      </c>
      <c r="E39" s="17" t="s">
        <v>1</v>
      </c>
      <c r="F39" s="13"/>
      <c r="G39" s="17" t="str">
        <f ca="1">U39</f>
        <v>·</v>
      </c>
      <c r="H39" s="13"/>
      <c r="I39" s="17" t="s">
        <v>1</v>
      </c>
      <c r="J39" s="13"/>
      <c r="K39" s="17" t="s">
        <v>1</v>
      </c>
      <c r="L39" s="13"/>
      <c r="N39" s="16">
        <f t="shared" ref="N39:N45" si="0">N36+1</f>
        <v>13</v>
      </c>
      <c r="O39" t="str">
        <f>A39</f>
        <v>13)</v>
      </c>
      <c r="P39" s="11">
        <f ca="1">VLOOKUP($N39,Tabelle2!$A$53:$U$76,3,FALSE)</f>
        <v>9</v>
      </c>
      <c r="Q39" s="17" t="str">
        <f ca="1">VLOOKUP($N39,Tabelle2!$A$53:$U$76,7,FALSE)</f>
        <v>:</v>
      </c>
      <c r="R39" s="11">
        <f ca="1">VLOOKUP($N39,Tabelle2!$A$53:$U$76,5,FALSE)</f>
        <v>6</v>
      </c>
      <c r="S39" s="17" t="s">
        <v>1</v>
      </c>
      <c r="T39" s="11">
        <f ca="1">VLOOKUP($N39,Tabelle2!$A$53:$U$76,8,FALSE)</f>
        <v>9</v>
      </c>
      <c r="U39" s="17" t="str">
        <f ca="1">VLOOKUP($N39,Tabelle2!$A$53:$U$76,10,FALSE)</f>
        <v>·</v>
      </c>
      <c r="V39" s="11">
        <f ca="1">VLOOKUP($N39,Tabelle2!$A$53:$U$76,11,FALSE)</f>
        <v>4</v>
      </c>
      <c r="W39" s="17" t="str">
        <f ca="1">IF(VLOOKUP($N39,Tabelle2!$A$53:$U$76,13,FALSE)&lt;&gt;0,VLOOKUP($N39,Tabelle2!$A$53:$U$76,13,FALSE),"")</f>
        <v>=</v>
      </c>
      <c r="X39" s="11">
        <f ca="1">IF(VLOOKUP($N39,Tabelle2!$A$53:$U$76,14,FALSE)&lt;&gt;0,VLOOKUP($N39,Tabelle2!$A$53:$U$76,14,FALSE),"")</f>
        <v>36</v>
      </c>
      <c r="Y39" s="17" t="str">
        <f ca="1">IF(VLOOKUP($N39,Tabelle2!$A$53:$U$76,16,FALSE)&lt;&gt;0,VLOOKUP($N39,Tabelle2!$A$53:$U$76,16,FALSE),"")</f>
        <v>=</v>
      </c>
      <c r="Z39" s="11">
        <f ca="1">IF(VLOOKUP($N39,Tabelle2!$A$53:$U$76,17,FALSE)&lt;&gt;0,VLOOKUP($N39,Tabelle2!$A$53:$U$76,17,FALSE),"")</f>
        <v>3</v>
      </c>
    </row>
    <row r="40" spans="1:26" x14ac:dyDescent="0.25">
      <c r="B40" s="4">
        <f ca="1">VLOOKUP($N40,Tabelle2!$A$53:$U$76,4,FALSE)</f>
        <v>2</v>
      </c>
      <c r="C40" s="17"/>
      <c r="D40" s="4">
        <f ca="1">VLOOKUP($N40,Tabelle2!$A$53:$U$76,6,FALSE)</f>
        <v>4</v>
      </c>
      <c r="E40" s="17"/>
      <c r="F40" s="14"/>
      <c r="G40" s="17"/>
      <c r="H40" s="14"/>
      <c r="I40" s="17"/>
      <c r="J40" s="14"/>
      <c r="K40" s="17"/>
      <c r="L40" s="14"/>
      <c r="N40" s="16">
        <f>N39</f>
        <v>13</v>
      </c>
      <c r="P40" s="4">
        <f ca="1">VLOOKUP($N40,Tabelle2!$A$53:$U$76,4,FALSE)</f>
        <v>2</v>
      </c>
      <c r="Q40" s="17"/>
      <c r="R40" s="4">
        <f ca="1">VLOOKUP($N40,Tabelle2!$A$53:$U$76,6,FALSE)</f>
        <v>4</v>
      </c>
      <c r="S40" s="17"/>
      <c r="T40" s="4">
        <f ca="1">VLOOKUP($N40,Tabelle2!$A$53:$U$76,9,FALSE)</f>
        <v>2</v>
      </c>
      <c r="U40" s="17"/>
      <c r="V40" s="4">
        <f ca="1">VLOOKUP($N40,Tabelle2!$A$53:$U$76,12,FALSE)</f>
        <v>6</v>
      </c>
      <c r="W40" s="17"/>
      <c r="X40" s="4">
        <f ca="1">IF(VLOOKUP($N40,Tabelle2!$A$53:$U$76,15,FALSE)&lt;&gt;0,VLOOKUP($N40,Tabelle2!$A$53:$U$76,15,FALSE),"")</f>
        <v>12</v>
      </c>
      <c r="Y40" s="17"/>
      <c r="Z40" s="4">
        <f ca="1">IF(VLOOKUP($N40,Tabelle2!$A$53:$U$76,18,FALSE)&lt;&gt;0,VLOOKUP($N40,Tabelle2!$A$53:$U$76,18,FALSE),"")</f>
        <v>1</v>
      </c>
    </row>
    <row r="41" spans="1:26" x14ac:dyDescent="0.25">
      <c r="N41" s="15"/>
    </row>
    <row r="42" spans="1:26" ht="15.75" thickBot="1" x14ac:dyDescent="0.3">
      <c r="A42" t="str">
        <f>N42&amp;")"</f>
        <v>14)</v>
      </c>
      <c r="B42" s="11">
        <f ca="1">VLOOKUP($N42,Tabelle2!$A$53:$U$76,3,FALSE)</f>
        <v>8</v>
      </c>
      <c r="C42" s="17" t="str">
        <f ca="1">VLOOKUP($N42,Tabelle2!$A$53:$U$76,7,FALSE)</f>
        <v>:</v>
      </c>
      <c r="D42" s="11">
        <f ca="1">VLOOKUP($N42,Tabelle2!$A$53:$U$76,5,FALSE)</f>
        <v>9</v>
      </c>
      <c r="E42" s="17" t="s">
        <v>1</v>
      </c>
      <c r="F42" s="13"/>
      <c r="G42" s="17" t="str">
        <f ca="1">U42</f>
        <v>·</v>
      </c>
      <c r="H42" s="13"/>
      <c r="I42" s="17" t="s">
        <v>1</v>
      </c>
      <c r="J42" s="13"/>
      <c r="K42" s="17" t="s">
        <v>1</v>
      </c>
      <c r="L42" s="13"/>
      <c r="N42" s="16">
        <f t="shared" si="0"/>
        <v>14</v>
      </c>
      <c r="O42" t="str">
        <f>A42</f>
        <v>14)</v>
      </c>
      <c r="P42" s="11">
        <f ca="1">VLOOKUP($N42,Tabelle2!$A$53:$U$76,3,FALSE)</f>
        <v>8</v>
      </c>
      <c r="Q42" s="17" t="str">
        <f ca="1">VLOOKUP($N42,Tabelle2!$A$53:$U$76,7,FALSE)</f>
        <v>:</v>
      </c>
      <c r="R42" s="11">
        <f ca="1">VLOOKUP($N42,Tabelle2!$A$53:$U$76,5,FALSE)</f>
        <v>9</v>
      </c>
      <c r="S42" s="17" t="s">
        <v>1</v>
      </c>
      <c r="T42" s="11">
        <f ca="1">VLOOKUP($N42,Tabelle2!$A$53:$U$76,8,FALSE)</f>
        <v>8</v>
      </c>
      <c r="U42" s="17" t="str">
        <f ca="1">VLOOKUP($N42,Tabelle2!$A$53:$U$76,10,FALSE)</f>
        <v>·</v>
      </c>
      <c r="V42" s="11">
        <f ca="1">VLOOKUP($N42,Tabelle2!$A$53:$U$76,11,FALSE)</f>
        <v>10</v>
      </c>
      <c r="W42" s="17" t="str">
        <f ca="1">IF(VLOOKUP($N42,Tabelle2!$A$53:$U$76,13,FALSE)&lt;&gt;0,VLOOKUP($N42,Tabelle2!$A$53:$U$76,13,FALSE),"")</f>
        <v>=</v>
      </c>
      <c r="X42" s="11">
        <f ca="1">IF(VLOOKUP($N42,Tabelle2!$A$53:$U$76,14,FALSE)&lt;&gt;0,VLOOKUP($N42,Tabelle2!$A$53:$U$76,14,FALSE),"")</f>
        <v>80</v>
      </c>
      <c r="Y42" s="17" t="str">
        <f ca="1">IF(VLOOKUP($N42,Tabelle2!$A$53:$U$76,16,FALSE)&lt;&gt;0,VLOOKUP($N42,Tabelle2!$A$53:$U$76,16,FALSE),"")</f>
        <v>=</v>
      </c>
      <c r="Z42" s="11">
        <f ca="1">IF(VLOOKUP($N42,Tabelle2!$A$53:$U$76,17,FALSE)&lt;&gt;0,VLOOKUP($N42,Tabelle2!$A$53:$U$76,17,FALSE),"")</f>
        <v>40</v>
      </c>
    </row>
    <row r="43" spans="1:26" x14ac:dyDescent="0.25">
      <c r="B43" s="4">
        <f ca="1">VLOOKUP($N43,Tabelle2!$A$53:$U$76,4,FALSE)</f>
        <v>2</v>
      </c>
      <c r="C43" s="17"/>
      <c r="D43" s="4">
        <f ca="1">VLOOKUP($N43,Tabelle2!$A$53:$U$76,6,FALSE)</f>
        <v>10</v>
      </c>
      <c r="E43" s="17"/>
      <c r="F43" s="14"/>
      <c r="G43" s="17"/>
      <c r="H43" s="14"/>
      <c r="I43" s="17"/>
      <c r="J43" s="14"/>
      <c r="K43" s="17"/>
      <c r="L43" s="14"/>
      <c r="N43" s="16">
        <f>N42</f>
        <v>14</v>
      </c>
      <c r="P43" s="4">
        <f ca="1">VLOOKUP($N43,Tabelle2!$A$53:$U$76,4,FALSE)</f>
        <v>2</v>
      </c>
      <c r="Q43" s="17"/>
      <c r="R43" s="4">
        <f ca="1">VLOOKUP($N43,Tabelle2!$A$53:$U$76,6,FALSE)</f>
        <v>10</v>
      </c>
      <c r="S43" s="17"/>
      <c r="T43" s="4">
        <f ca="1">VLOOKUP($N43,Tabelle2!$A$53:$U$76,9,FALSE)</f>
        <v>2</v>
      </c>
      <c r="U43" s="17"/>
      <c r="V43" s="4">
        <f ca="1">VLOOKUP($N43,Tabelle2!$A$53:$U$76,12,FALSE)</f>
        <v>9</v>
      </c>
      <c r="W43" s="17"/>
      <c r="X43" s="4">
        <f ca="1">IF(VLOOKUP($N43,Tabelle2!$A$53:$U$76,15,FALSE)&lt;&gt;0,VLOOKUP($N43,Tabelle2!$A$53:$U$76,15,FALSE),"")</f>
        <v>18</v>
      </c>
      <c r="Y43" s="17"/>
      <c r="Z43" s="4">
        <f ca="1">IF(VLOOKUP($N43,Tabelle2!$A$53:$U$76,18,FALSE)&lt;&gt;0,VLOOKUP($N43,Tabelle2!$A$53:$U$76,18,FALSE),"")</f>
        <v>9</v>
      </c>
    </row>
    <row r="44" spans="1:26" x14ac:dyDescent="0.25">
      <c r="N44" s="15"/>
    </row>
    <row r="45" spans="1:26" ht="15.75" thickBot="1" x14ac:dyDescent="0.3">
      <c r="A45" t="str">
        <f>N45&amp;")"</f>
        <v>15)</v>
      </c>
      <c r="B45" s="11">
        <f ca="1">VLOOKUP($N45,Tabelle2!$A$53:$U$76,3,FALSE)</f>
        <v>3</v>
      </c>
      <c r="C45" s="17" t="str">
        <f ca="1">VLOOKUP($N45,Tabelle2!$A$53:$U$76,7,FALSE)</f>
        <v>:</v>
      </c>
      <c r="D45" s="11">
        <f ca="1">VLOOKUP($N45,Tabelle2!$A$53:$U$76,5,FALSE)</f>
        <v>8</v>
      </c>
      <c r="E45" s="17" t="s">
        <v>1</v>
      </c>
      <c r="F45" s="13"/>
      <c r="G45" s="17" t="str">
        <f ca="1">U45</f>
        <v>·</v>
      </c>
      <c r="H45" s="13"/>
      <c r="I45" s="17" t="s">
        <v>1</v>
      </c>
      <c r="J45" s="13"/>
      <c r="K45" s="17" t="s">
        <v>1</v>
      </c>
      <c r="L45" s="13"/>
      <c r="N45" s="16">
        <f t="shared" si="0"/>
        <v>15</v>
      </c>
      <c r="O45" t="str">
        <f>A45</f>
        <v>15)</v>
      </c>
      <c r="P45" s="11">
        <f ca="1">VLOOKUP($N45,Tabelle2!$A$53:$U$76,3,FALSE)</f>
        <v>3</v>
      </c>
      <c r="Q45" s="17" t="str">
        <f ca="1">VLOOKUP($N45,Tabelle2!$A$53:$U$76,7,FALSE)</f>
        <v>:</v>
      </c>
      <c r="R45" s="11">
        <f ca="1">VLOOKUP($N45,Tabelle2!$A$53:$U$76,5,FALSE)</f>
        <v>8</v>
      </c>
      <c r="S45" s="17" t="s">
        <v>1</v>
      </c>
      <c r="T45" s="11">
        <f ca="1">VLOOKUP($N45,Tabelle2!$A$53:$U$76,8,FALSE)</f>
        <v>3</v>
      </c>
      <c r="U45" s="17" t="str">
        <f ca="1">VLOOKUP($N45,Tabelle2!$A$53:$U$76,10,FALSE)</f>
        <v>·</v>
      </c>
      <c r="V45" s="11">
        <f ca="1">VLOOKUP($N45,Tabelle2!$A$53:$U$76,11,FALSE)</f>
        <v>3</v>
      </c>
      <c r="W45" s="17" t="str">
        <f ca="1">IF(VLOOKUP($N45,Tabelle2!$A$53:$U$76,13,FALSE)&lt;&gt;0,VLOOKUP($N45,Tabelle2!$A$53:$U$76,13,FALSE),"")</f>
        <v>=</v>
      </c>
      <c r="X45" s="11">
        <f ca="1">IF(VLOOKUP($N45,Tabelle2!$A$53:$U$76,14,FALSE)&lt;&gt;0,VLOOKUP($N45,Tabelle2!$A$53:$U$76,14,FALSE),"")</f>
        <v>9</v>
      </c>
      <c r="Y45" s="17" t="str">
        <f ca="1">IF(VLOOKUP($N45,Tabelle2!$A$53:$U$76,16,FALSE)&lt;&gt;0,VLOOKUP($N45,Tabelle2!$A$53:$U$76,16,FALSE),"")</f>
        <v/>
      </c>
      <c r="Z45" s="11" t="str">
        <f ca="1">IF(VLOOKUP($N45,Tabelle2!$A$53:$U$76,17,FALSE)&lt;&gt;0,VLOOKUP($N45,Tabelle2!$A$53:$U$76,17,FALSE),"")</f>
        <v/>
      </c>
    </row>
    <row r="46" spans="1:26" x14ac:dyDescent="0.25">
      <c r="B46" s="4">
        <f ca="1">VLOOKUP($N46,Tabelle2!$A$53:$U$76,4,FALSE)</f>
        <v>7</v>
      </c>
      <c r="C46" s="17"/>
      <c r="D46" s="4">
        <f ca="1">VLOOKUP($N46,Tabelle2!$A$53:$U$76,6,FALSE)</f>
        <v>3</v>
      </c>
      <c r="E46" s="17"/>
      <c r="F46" s="14"/>
      <c r="G46" s="17"/>
      <c r="H46" s="14"/>
      <c r="I46" s="17"/>
      <c r="J46" s="14"/>
      <c r="K46" s="17"/>
      <c r="L46" s="14"/>
      <c r="N46" s="16">
        <f>N45</f>
        <v>15</v>
      </c>
      <c r="P46" s="4">
        <f ca="1">VLOOKUP($N46,Tabelle2!$A$53:$U$76,4,FALSE)</f>
        <v>7</v>
      </c>
      <c r="Q46" s="17"/>
      <c r="R46" s="4">
        <f ca="1">VLOOKUP($N46,Tabelle2!$A$53:$U$76,6,FALSE)</f>
        <v>3</v>
      </c>
      <c r="S46" s="17"/>
      <c r="T46" s="4">
        <f ca="1">VLOOKUP($N46,Tabelle2!$A$53:$U$76,9,FALSE)</f>
        <v>7</v>
      </c>
      <c r="U46" s="17"/>
      <c r="V46" s="4">
        <f ca="1">VLOOKUP($N46,Tabelle2!$A$53:$U$76,12,FALSE)</f>
        <v>8</v>
      </c>
      <c r="W46" s="17"/>
      <c r="X46" s="4">
        <f ca="1">IF(VLOOKUP($N46,Tabelle2!$A$53:$U$76,15,FALSE)&lt;&gt;0,VLOOKUP($N46,Tabelle2!$A$53:$U$76,15,FALSE),"")</f>
        <v>56</v>
      </c>
      <c r="Y46" s="17"/>
      <c r="Z46" s="4" t="str">
        <f ca="1">IF(VLOOKUP($N46,Tabelle2!$A$53:$U$76,18,FALSE)&lt;&gt;0,VLOOKUP($N46,Tabelle2!$A$53:$U$76,18,FALSE),"")</f>
        <v/>
      </c>
    </row>
    <row r="49" spans="2:13" ht="29.25" customHeight="1" x14ac:dyDescent="0.25">
      <c r="B49" s="21" t="s">
        <v>9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</sheetData>
  <mergeCells count="152">
    <mergeCell ref="Y3:Y4"/>
    <mergeCell ref="K15:K16"/>
    <mergeCell ref="K12:K13"/>
    <mergeCell ref="K9:K10"/>
    <mergeCell ref="K6:K7"/>
    <mergeCell ref="K3:K4"/>
    <mergeCell ref="C3:C4"/>
    <mergeCell ref="E3:E4"/>
    <mergeCell ref="Q3:Q4"/>
    <mergeCell ref="S3:S4"/>
    <mergeCell ref="U3:U4"/>
    <mergeCell ref="W3:W4"/>
    <mergeCell ref="I3:I4"/>
    <mergeCell ref="G3:G4"/>
    <mergeCell ref="W9:W10"/>
    <mergeCell ref="Y9:Y10"/>
    <mergeCell ref="G6:G7"/>
    <mergeCell ref="I6:I7"/>
    <mergeCell ref="C6:C7"/>
    <mergeCell ref="E6:E7"/>
    <mergeCell ref="Q6:Q7"/>
    <mergeCell ref="S6:S7"/>
    <mergeCell ref="U6:U7"/>
    <mergeCell ref="W6:W7"/>
    <mergeCell ref="Q12:Q13"/>
    <mergeCell ref="S12:S13"/>
    <mergeCell ref="U12:U13"/>
    <mergeCell ref="W12:W13"/>
    <mergeCell ref="Y6:Y7"/>
    <mergeCell ref="C9:C10"/>
    <mergeCell ref="E9:E10"/>
    <mergeCell ref="Q9:Q10"/>
    <mergeCell ref="S9:S10"/>
    <mergeCell ref="U9:U10"/>
    <mergeCell ref="Y12:Y13"/>
    <mergeCell ref="C15:C16"/>
    <mergeCell ref="E15:E16"/>
    <mergeCell ref="Q15:Q16"/>
    <mergeCell ref="S15:S16"/>
    <mergeCell ref="U15:U16"/>
    <mergeCell ref="W15:W16"/>
    <mergeCell ref="Y15:Y16"/>
    <mergeCell ref="C12:C13"/>
    <mergeCell ref="E12:E13"/>
    <mergeCell ref="G9:G10"/>
    <mergeCell ref="I9:I10"/>
    <mergeCell ref="G12:G13"/>
    <mergeCell ref="I12:I13"/>
    <mergeCell ref="G15:G16"/>
    <mergeCell ref="I15:I16"/>
    <mergeCell ref="C18:C19"/>
    <mergeCell ref="E18:E19"/>
    <mergeCell ref="G18:G19"/>
    <mergeCell ref="I18:I19"/>
    <mergeCell ref="K18:K19"/>
    <mergeCell ref="Q18:Q19"/>
    <mergeCell ref="S18:S19"/>
    <mergeCell ref="U18:U19"/>
    <mergeCell ref="W18:W19"/>
    <mergeCell ref="Y18:Y19"/>
    <mergeCell ref="C21:C22"/>
    <mergeCell ref="E21:E22"/>
    <mergeCell ref="G21:G22"/>
    <mergeCell ref="I21:I22"/>
    <mergeCell ref="K21:K22"/>
    <mergeCell ref="Q21:Q22"/>
    <mergeCell ref="S21:S22"/>
    <mergeCell ref="U21:U22"/>
    <mergeCell ref="W21:W22"/>
    <mergeCell ref="Y21:Y22"/>
    <mergeCell ref="C24:C25"/>
    <mergeCell ref="E24:E25"/>
    <mergeCell ref="G24:G25"/>
    <mergeCell ref="I24:I25"/>
    <mergeCell ref="K24:K25"/>
    <mergeCell ref="Q24:Q25"/>
    <mergeCell ref="S24:S25"/>
    <mergeCell ref="U24:U25"/>
    <mergeCell ref="W24:W25"/>
    <mergeCell ref="Y24:Y25"/>
    <mergeCell ref="C27:C28"/>
    <mergeCell ref="E27:E28"/>
    <mergeCell ref="G27:G28"/>
    <mergeCell ref="I27:I28"/>
    <mergeCell ref="K27:K28"/>
    <mergeCell ref="Q27:Q28"/>
    <mergeCell ref="S27:S28"/>
    <mergeCell ref="U27:U28"/>
    <mergeCell ref="W27:W28"/>
    <mergeCell ref="Y27:Y28"/>
    <mergeCell ref="C30:C31"/>
    <mergeCell ref="E30:E31"/>
    <mergeCell ref="G30:G31"/>
    <mergeCell ref="I30:I31"/>
    <mergeCell ref="K30:K31"/>
    <mergeCell ref="Q30:Q31"/>
    <mergeCell ref="S30:S31"/>
    <mergeCell ref="U30:U31"/>
    <mergeCell ref="W30:W31"/>
    <mergeCell ref="Y30:Y31"/>
    <mergeCell ref="C33:C34"/>
    <mergeCell ref="E33:E34"/>
    <mergeCell ref="G33:G34"/>
    <mergeCell ref="I33:I34"/>
    <mergeCell ref="K33:K34"/>
    <mergeCell ref="Q33:Q34"/>
    <mergeCell ref="S33:S34"/>
    <mergeCell ref="U33:U34"/>
    <mergeCell ref="W33:W34"/>
    <mergeCell ref="Y33:Y34"/>
    <mergeCell ref="C36:C37"/>
    <mergeCell ref="E36:E37"/>
    <mergeCell ref="G36:G37"/>
    <mergeCell ref="I36:I37"/>
    <mergeCell ref="K36:K37"/>
    <mergeCell ref="Q36:Q37"/>
    <mergeCell ref="S36:S37"/>
    <mergeCell ref="U36:U37"/>
    <mergeCell ref="W36:W37"/>
    <mergeCell ref="Y36:Y37"/>
    <mergeCell ref="C39:C40"/>
    <mergeCell ref="E39:E40"/>
    <mergeCell ref="G39:G40"/>
    <mergeCell ref="I39:I40"/>
    <mergeCell ref="K39:K40"/>
    <mergeCell ref="Q39:Q40"/>
    <mergeCell ref="S39:S40"/>
    <mergeCell ref="U39:U40"/>
    <mergeCell ref="W39:W40"/>
    <mergeCell ref="Y39:Y40"/>
    <mergeCell ref="C42:C43"/>
    <mergeCell ref="E42:E43"/>
    <mergeCell ref="G42:G43"/>
    <mergeCell ref="I42:I43"/>
    <mergeCell ref="K42:K43"/>
    <mergeCell ref="Q42:Q43"/>
    <mergeCell ref="C45:C46"/>
    <mergeCell ref="E45:E46"/>
    <mergeCell ref="G45:G46"/>
    <mergeCell ref="I45:I46"/>
    <mergeCell ref="K45:K46"/>
    <mergeCell ref="Q45:Q46"/>
    <mergeCell ref="S45:S46"/>
    <mergeCell ref="U45:U46"/>
    <mergeCell ref="W45:W46"/>
    <mergeCell ref="Y45:Y46"/>
    <mergeCell ref="B49:M49"/>
    <mergeCell ref="A1:M1"/>
    <mergeCell ref="S42:S43"/>
    <mergeCell ref="U42:U43"/>
    <mergeCell ref="W42:W43"/>
    <mergeCell ref="Y42:Y43"/>
  </mergeCells>
  <pageMargins left="0.11811023622047245" right="0.23622047244094491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zoomScaleNormal="100" workbookViewId="0">
      <selection activeCell="F3" sqref="F3"/>
    </sheetView>
  </sheetViews>
  <sheetFormatPr baseColWidth="10" defaultRowHeight="15" x14ac:dyDescent="0.25"/>
  <cols>
    <col min="1" max="1" width="5.140625" customWidth="1"/>
    <col min="2" max="2" width="5.42578125" customWidth="1"/>
    <col min="3" max="3" width="2.7109375" customWidth="1"/>
    <col min="4" max="4" width="5.42578125" customWidth="1"/>
    <col min="5" max="9" width="3.7109375" customWidth="1"/>
    <col min="10" max="10" width="10.5703125" customWidth="1"/>
    <col min="11" max="11" width="18.140625" customWidth="1"/>
    <col min="12" max="12" width="3" customWidth="1"/>
    <col min="13" max="13" width="5.42578125" customWidth="1"/>
    <col min="14" max="14" width="2" bestFit="1" customWidth="1"/>
    <col min="15" max="15" width="5.42578125" customWidth="1"/>
    <col min="16" max="16" width="2" bestFit="1" customWidth="1"/>
    <col min="17" max="17" width="5.42578125" customWidth="1"/>
    <col min="18" max="18" width="3" customWidth="1"/>
    <col min="19" max="19" width="5.42578125" customWidth="1"/>
    <col min="20" max="20" width="2" bestFit="1" customWidth="1"/>
    <col min="21" max="21" width="5.42578125" customWidth="1"/>
    <col min="22" max="22" width="2" bestFit="1" customWidth="1"/>
    <col min="23" max="23" width="5.42578125" customWidth="1"/>
  </cols>
  <sheetData>
    <row r="1" spans="1:27" x14ac:dyDescent="0.25">
      <c r="A1" s="1" t="s">
        <v>3</v>
      </c>
      <c r="E1" s="3"/>
      <c r="F1" s="3"/>
      <c r="G1" s="3"/>
      <c r="H1" s="3"/>
      <c r="I1" s="3"/>
      <c r="J1" s="3"/>
      <c r="K1" s="7"/>
      <c r="L1" s="1" t="s">
        <v>2</v>
      </c>
    </row>
    <row r="2" spans="1:27" ht="7.5" customHeight="1" x14ac:dyDescent="0.25">
      <c r="K2" s="2"/>
    </row>
    <row r="3" spans="1:27" ht="15.75" thickBot="1" x14ac:dyDescent="0.3">
      <c r="A3" t="str">
        <f>K3&amp;")"</f>
        <v>1)</v>
      </c>
      <c r="B3" s="11">
        <f ca="1">VLOOKUP($K3,Tabelle2!$A$3:$U$26,3,FALSE)</f>
        <v>4</v>
      </c>
      <c r="C3" s="17" t="str">
        <f ca="1">VLOOKUP($K3,Tabelle2!$A$3:$U$26,7,FALSE)</f>
        <v>:</v>
      </c>
      <c r="D3" s="17">
        <f ca="1">VLOOKUP($K3,Tabelle2!$A$3:$U$26,5,FALSE)</f>
        <v>8</v>
      </c>
      <c r="E3" s="17" t="s">
        <v>1</v>
      </c>
      <c r="F3" s="10"/>
      <c r="G3" s="10"/>
      <c r="H3" s="10"/>
      <c r="I3" s="10"/>
      <c r="J3" s="10"/>
      <c r="K3" s="8">
        <v>1</v>
      </c>
      <c r="L3" t="str">
        <f>A3</f>
        <v>1)</v>
      </c>
      <c r="M3" s="11">
        <f ca="1">VLOOKUP($K3,Tabelle2!$A$3:$U$26,3,FALSE)</f>
        <v>4</v>
      </c>
      <c r="N3" s="17" t="str">
        <f ca="1">VLOOKUP($K3,Tabelle2!$A$3:$U$26,7,FALSE)</f>
        <v>:</v>
      </c>
      <c r="O3" s="17">
        <f ca="1">VLOOKUP($K3,Tabelle2!$A$3:$U$26,5,FALSE)</f>
        <v>8</v>
      </c>
      <c r="P3" s="17" t="s">
        <v>1</v>
      </c>
      <c r="Q3" s="19">
        <f ca="1">VLOOKUP($K3,Tabelle2!$A$3:$U$26,8,FALSE)</f>
        <v>4</v>
      </c>
      <c r="R3" s="19"/>
      <c r="S3" s="19"/>
      <c r="T3" s="17" t="str">
        <f ca="1">IF(VLOOKUP($K3,Tabelle2!$A$3:$U$26,13,FALSE)&lt;&gt;0,VLOOKUP($K3,Tabelle2!$A$3:$U$26,13,FALSE),"")</f>
        <v>=</v>
      </c>
      <c r="U3" s="11">
        <f ca="1">IF(VLOOKUP($K3,Tabelle2!$A$3:$U$26,14,FALSE)&lt;&gt;0,VLOOKUP($K3,Tabelle2!$A$3:$U$26,14,FALSE),"")</f>
        <v>4</v>
      </c>
      <c r="V3" s="17" t="str">
        <f ca="1">IF(VLOOKUP($K3,Tabelle2!$A$3:$U$26,16,FALSE)&lt;&gt;0,VLOOKUP($K3,Tabelle2!$A$3:$U$26,16,FALSE),"")</f>
        <v>=</v>
      </c>
      <c r="W3" s="11">
        <f ca="1">IF(VLOOKUP($K3,Tabelle2!$A$3:$U$26,17,FALSE)&lt;&gt;0,VLOOKUP($K3,Tabelle2!$A$3:$U$26,17,FALSE),"")</f>
        <v>1</v>
      </c>
    </row>
    <row r="4" spans="1:27" x14ac:dyDescent="0.25">
      <c r="B4" s="4">
        <f ca="1">VLOOKUP($K4,Tabelle2!$A$3:$U$26,4,FALSE)</f>
        <v>8</v>
      </c>
      <c r="C4" s="17"/>
      <c r="D4" s="17"/>
      <c r="E4" s="17"/>
      <c r="F4" s="10"/>
      <c r="G4" s="10"/>
      <c r="H4" s="10"/>
      <c r="I4" s="10"/>
      <c r="J4" s="10"/>
      <c r="K4" s="8">
        <f>K3</f>
        <v>1</v>
      </c>
      <c r="M4" s="4">
        <f ca="1">VLOOKUP($K4,Tabelle2!$A$3:$U$26,4,FALSE)</f>
        <v>8</v>
      </c>
      <c r="N4" s="17"/>
      <c r="O4" s="17"/>
      <c r="P4" s="17"/>
      <c r="Q4" s="4">
        <f ca="1">VLOOKUP($K4,Tabelle2!$A$3:$U$26,9,FALSE)</f>
        <v>8</v>
      </c>
      <c r="R4" s="10" t="s">
        <v>4</v>
      </c>
      <c r="S4" s="4">
        <f ca="1">VLOOKUP($K4,Tabelle2!$A$3:$U$26,12,FALSE)</f>
        <v>8</v>
      </c>
      <c r="T4" s="17"/>
      <c r="U4" s="4">
        <f ca="1">IF(VLOOKUP($K4,Tabelle2!$A$3:$U$26,15,FALSE)&lt;&gt;0,VLOOKUP($K4,Tabelle2!$A$3:$U$26,15,FALSE),"")</f>
        <v>64</v>
      </c>
      <c r="V4" s="17"/>
      <c r="W4" s="4">
        <f ca="1">IF(VLOOKUP($K4,Tabelle2!$A$3:$U$26,18,FALSE)&lt;&gt;0,VLOOKUP($K4,Tabelle2!$A$3:$U$26,18,FALSE),"")</f>
        <v>16</v>
      </c>
      <c r="Z4" s="18" t="s">
        <v>5</v>
      </c>
      <c r="AA4" s="18"/>
    </row>
    <row r="5" spans="1:27" x14ac:dyDescent="0.25">
      <c r="K5" s="8"/>
      <c r="Z5" s="18" t="s">
        <v>6</v>
      </c>
      <c r="AA5" s="18"/>
    </row>
    <row r="6" spans="1:27" ht="15.75" thickBot="1" x14ac:dyDescent="0.3">
      <c r="A6" t="str">
        <f>K6&amp;")"</f>
        <v>2)</v>
      </c>
      <c r="B6" s="11">
        <f ca="1">VLOOKUP($K6,Tabelle2!$A$3:$U$26,3,FALSE)</f>
        <v>7</v>
      </c>
      <c r="C6" s="17" t="str">
        <f ca="1">VLOOKUP($K6,Tabelle2!$A$3:$U$26,7,FALSE)</f>
        <v>:</v>
      </c>
      <c r="D6" s="17">
        <f ca="1">VLOOKUP($K6,Tabelle2!$A$3:$U$26,5,FALSE)</f>
        <v>3</v>
      </c>
      <c r="E6" s="17" t="s">
        <v>1</v>
      </c>
      <c r="F6" s="10"/>
      <c r="G6" s="10"/>
      <c r="H6" s="10"/>
      <c r="I6" s="10"/>
      <c r="K6" s="8">
        <f>K3+1</f>
        <v>2</v>
      </c>
      <c r="L6" t="str">
        <f>A6</f>
        <v>2)</v>
      </c>
      <c r="M6" s="11">
        <f ca="1">VLOOKUP($K6,Tabelle2!$A$3:$U$26,3,FALSE)</f>
        <v>7</v>
      </c>
      <c r="N6" s="17" t="str">
        <f ca="1">VLOOKUP($K6,Tabelle2!$A$3:$U$26,7,FALSE)</f>
        <v>:</v>
      </c>
      <c r="O6" s="17">
        <f ca="1">VLOOKUP($K6,Tabelle2!$A$3:$U$26,5,FALSE)</f>
        <v>3</v>
      </c>
      <c r="P6" s="17" t="s">
        <v>1</v>
      </c>
      <c r="Q6" s="19">
        <f ca="1">VLOOKUP($K6,Tabelle2!$A$3:$U$26,8,FALSE)</f>
        <v>7</v>
      </c>
      <c r="R6" s="19"/>
      <c r="S6" s="19"/>
      <c r="T6" s="17" t="str">
        <f ca="1">IF(VLOOKUP($K6,Tabelle2!$A$3:$U$26,13,FALSE)&lt;&gt;0,VLOOKUP($K6,Tabelle2!$A$3:$U$26,13,FALSE),"")</f>
        <v>=</v>
      </c>
      <c r="U6" s="11">
        <f ca="1">IF(VLOOKUP($K6,Tabelle2!$A$3:$U$26,14,FALSE)&lt;&gt;0,VLOOKUP($K6,Tabelle2!$A$3:$U$26,14,FALSE),"")</f>
        <v>7</v>
      </c>
      <c r="V6" s="17" t="str">
        <f ca="1">IF(VLOOKUP($K6,Tabelle2!$A$3:$U$26,16,FALSE)&lt;&gt;0,VLOOKUP($K6,Tabelle2!$A$3:$U$26,16,FALSE),"")</f>
        <v/>
      </c>
      <c r="W6" s="11" t="str">
        <f ca="1">IF(VLOOKUP($K6,Tabelle2!$A$3:$U$26,17,FALSE)&lt;&gt;0,VLOOKUP($K6,Tabelle2!$A$3:$U$26,17,FALSE),"")</f>
        <v/>
      </c>
    </row>
    <row r="7" spans="1:27" x14ac:dyDescent="0.25">
      <c r="B7" s="4">
        <f ca="1">VLOOKUP($K7,Tabelle2!$A$3:$U$26,4,FALSE)</f>
        <v>8</v>
      </c>
      <c r="C7" s="17"/>
      <c r="D7" s="17"/>
      <c r="E7" s="17"/>
      <c r="F7" s="10"/>
      <c r="G7" s="10"/>
      <c r="H7" s="10"/>
      <c r="I7" s="10"/>
      <c r="K7" s="8">
        <f>K6</f>
        <v>2</v>
      </c>
      <c r="M7" s="4">
        <f ca="1">VLOOKUP($K7,Tabelle2!$A$3:$U$26,4,FALSE)</f>
        <v>8</v>
      </c>
      <c r="N7" s="17"/>
      <c r="O7" s="17"/>
      <c r="P7" s="17"/>
      <c r="Q7" s="4">
        <f ca="1">VLOOKUP($K7,Tabelle2!$A$3:$U$26,9,FALSE)</f>
        <v>8</v>
      </c>
      <c r="R7" s="10" t="s">
        <v>4</v>
      </c>
      <c r="S7" s="4">
        <f ca="1">VLOOKUP($K7,Tabelle2!$A$3:$U$26,12,FALSE)</f>
        <v>3</v>
      </c>
      <c r="T7" s="17"/>
      <c r="U7" s="4">
        <f ca="1">IF(VLOOKUP($K7,Tabelle2!$A$3:$U$26,15,FALSE)&lt;&gt;0,VLOOKUP($K7,Tabelle2!$A$3:$U$26,15,FALSE),"")</f>
        <v>24</v>
      </c>
      <c r="V7" s="17"/>
      <c r="W7" s="4" t="str">
        <f ca="1">IF(VLOOKUP($K7,Tabelle2!$A$3:$U$26,18,FALSE)&lt;&gt;0,VLOOKUP($K7,Tabelle2!$A$3:$U$26,18,FALSE),"")</f>
        <v/>
      </c>
    </row>
    <row r="8" spans="1:27" x14ac:dyDescent="0.25">
      <c r="K8" s="8"/>
    </row>
    <row r="9" spans="1:27" ht="15.75" thickBot="1" x14ac:dyDescent="0.3">
      <c r="A9" t="str">
        <f>K9&amp;")"</f>
        <v>3)</v>
      </c>
      <c r="B9" s="11">
        <f ca="1">VLOOKUP($K9,Tabelle2!$A$3:$U$26,3,FALSE)</f>
        <v>4</v>
      </c>
      <c r="C9" s="17" t="str">
        <f ca="1">VLOOKUP($K9,Tabelle2!$A$3:$U$26,7,FALSE)</f>
        <v>:</v>
      </c>
      <c r="D9" s="17">
        <f ca="1">VLOOKUP($K9,Tabelle2!$A$3:$U$26,5,FALSE)</f>
        <v>6</v>
      </c>
      <c r="E9" s="17" t="s">
        <v>1</v>
      </c>
      <c r="F9" s="10"/>
      <c r="G9" s="10"/>
      <c r="H9" s="10"/>
      <c r="I9" s="10"/>
      <c r="K9" s="8">
        <f>K6+1</f>
        <v>3</v>
      </c>
      <c r="L9" t="str">
        <f>A9</f>
        <v>3)</v>
      </c>
      <c r="M9" s="11">
        <f ca="1">VLOOKUP($K9,Tabelle2!$A$3:$U$26,3,FALSE)</f>
        <v>4</v>
      </c>
      <c r="N9" s="17" t="str">
        <f ca="1">VLOOKUP($K9,Tabelle2!$A$3:$U$26,7,FALSE)</f>
        <v>:</v>
      </c>
      <c r="O9" s="17">
        <f ca="1">VLOOKUP($K9,Tabelle2!$A$3:$U$26,5,FALSE)</f>
        <v>6</v>
      </c>
      <c r="P9" s="17" t="s">
        <v>1</v>
      </c>
      <c r="Q9" s="19">
        <f ca="1">VLOOKUP($K9,Tabelle2!$A$3:$U$26,8,FALSE)</f>
        <v>4</v>
      </c>
      <c r="R9" s="19"/>
      <c r="S9" s="19"/>
      <c r="T9" s="17" t="str">
        <f ca="1">IF(VLOOKUP($K9,Tabelle2!$A$3:$U$26,13,FALSE)&lt;&gt;0,VLOOKUP($K9,Tabelle2!$A$3:$U$26,13,FALSE),"")</f>
        <v>=</v>
      </c>
      <c r="U9" s="11">
        <f ca="1">IF(VLOOKUP($K9,Tabelle2!$A$3:$U$26,14,FALSE)&lt;&gt;0,VLOOKUP($K9,Tabelle2!$A$3:$U$26,14,FALSE),"")</f>
        <v>4</v>
      </c>
      <c r="V9" s="17" t="str">
        <f ca="1">IF(VLOOKUP($K9,Tabelle2!$A$3:$U$26,16,FALSE)&lt;&gt;0,VLOOKUP($K9,Tabelle2!$A$3:$U$26,16,FALSE),"")</f>
        <v>=</v>
      </c>
      <c r="W9" s="11">
        <f ca="1">IF(VLOOKUP($K9,Tabelle2!$A$3:$U$26,17,FALSE)&lt;&gt;0,VLOOKUP($K9,Tabelle2!$A$3:$U$26,17,FALSE),"")</f>
        <v>2</v>
      </c>
    </row>
    <row r="10" spans="1:27" x14ac:dyDescent="0.25">
      <c r="B10" s="4">
        <f ca="1">VLOOKUP($K10,Tabelle2!$A$3:$U$26,4,FALSE)</f>
        <v>9</v>
      </c>
      <c r="C10" s="17"/>
      <c r="D10" s="17"/>
      <c r="E10" s="17"/>
      <c r="F10" s="10"/>
      <c r="G10" s="10"/>
      <c r="H10" s="10"/>
      <c r="I10" s="10"/>
      <c r="K10" s="8">
        <f>K9</f>
        <v>3</v>
      </c>
      <c r="M10" s="4">
        <f ca="1">VLOOKUP($K10,Tabelle2!$A$3:$U$26,4,FALSE)</f>
        <v>9</v>
      </c>
      <c r="N10" s="17"/>
      <c r="O10" s="17"/>
      <c r="P10" s="17"/>
      <c r="Q10" s="4">
        <f ca="1">VLOOKUP($K10,Tabelle2!$A$3:$U$26,9,FALSE)</f>
        <v>9</v>
      </c>
      <c r="R10" s="10" t="s">
        <v>4</v>
      </c>
      <c r="S10" s="4">
        <f ca="1">VLOOKUP($K10,Tabelle2!$A$3:$U$26,12,FALSE)</f>
        <v>6</v>
      </c>
      <c r="T10" s="17"/>
      <c r="U10" s="4">
        <f ca="1">IF(VLOOKUP($K10,Tabelle2!$A$3:$U$26,15,FALSE)&lt;&gt;0,VLOOKUP($K10,Tabelle2!$A$3:$U$26,15,FALSE),"")</f>
        <v>54</v>
      </c>
      <c r="V10" s="17"/>
      <c r="W10" s="4">
        <f ca="1">IF(VLOOKUP($K10,Tabelle2!$A$3:$U$26,18,FALSE)&lt;&gt;0,VLOOKUP($K10,Tabelle2!$A$3:$U$26,18,FALSE),"")</f>
        <v>27</v>
      </c>
    </row>
    <row r="11" spans="1:27" x14ac:dyDescent="0.25">
      <c r="K11" s="8"/>
    </row>
    <row r="12" spans="1:27" ht="15.75" thickBot="1" x14ac:dyDescent="0.3">
      <c r="A12" t="str">
        <f>K12&amp;")"</f>
        <v>4)</v>
      </c>
      <c r="B12" s="11">
        <f ca="1">VLOOKUP($K12,Tabelle2!$A$3:$U$26,3,FALSE)</f>
        <v>8</v>
      </c>
      <c r="C12" s="17" t="str">
        <f ca="1">VLOOKUP($K12,Tabelle2!$A$3:$U$26,7,FALSE)</f>
        <v>:</v>
      </c>
      <c r="D12" s="17">
        <f ca="1">VLOOKUP($K12,Tabelle2!$A$3:$U$26,5,FALSE)</f>
        <v>3</v>
      </c>
      <c r="E12" s="17" t="s">
        <v>1</v>
      </c>
      <c r="F12" s="10"/>
      <c r="G12" s="10"/>
      <c r="H12" s="10"/>
      <c r="I12" s="10"/>
      <c r="K12" s="8">
        <f>K9+1</f>
        <v>4</v>
      </c>
      <c r="L12" t="str">
        <f>A12</f>
        <v>4)</v>
      </c>
      <c r="M12" s="11">
        <f ca="1">VLOOKUP($K12,Tabelle2!$A$3:$U$26,3,FALSE)</f>
        <v>8</v>
      </c>
      <c r="N12" s="17" t="str">
        <f ca="1">VLOOKUP($K12,Tabelle2!$A$3:$U$26,7,FALSE)</f>
        <v>:</v>
      </c>
      <c r="O12" s="17">
        <f ca="1">VLOOKUP($K12,Tabelle2!$A$3:$U$26,5,FALSE)</f>
        <v>3</v>
      </c>
      <c r="P12" s="17" t="s">
        <v>1</v>
      </c>
      <c r="Q12" s="19">
        <f ca="1">VLOOKUP($K12,Tabelle2!$A$3:$U$26,8,FALSE)</f>
        <v>8</v>
      </c>
      <c r="R12" s="19"/>
      <c r="S12" s="19"/>
      <c r="T12" s="17" t="str">
        <f ca="1">IF(VLOOKUP($K12,Tabelle2!$A$3:$U$26,13,FALSE)&lt;&gt;0,VLOOKUP($K12,Tabelle2!$A$3:$U$26,13,FALSE),"")</f>
        <v>=</v>
      </c>
      <c r="U12" s="11">
        <f ca="1">IF(VLOOKUP($K12,Tabelle2!$A$3:$U$26,14,FALSE)&lt;&gt;0,VLOOKUP($K12,Tabelle2!$A$3:$U$26,14,FALSE),"")</f>
        <v>8</v>
      </c>
      <c r="V12" s="17" t="str">
        <f ca="1">IF(VLOOKUP($K12,Tabelle2!$A$3:$U$26,16,FALSE)&lt;&gt;0,VLOOKUP($K12,Tabelle2!$A$3:$U$26,16,FALSE),"")</f>
        <v>=</v>
      </c>
      <c r="W12" s="11">
        <f ca="1">IF(VLOOKUP($K12,Tabelle2!$A$3:$U$26,17,FALSE)&lt;&gt;0,VLOOKUP($K12,Tabelle2!$A$3:$U$26,17,FALSE),"")</f>
        <v>2</v>
      </c>
    </row>
    <row r="13" spans="1:27" x14ac:dyDescent="0.25">
      <c r="B13" s="4">
        <f ca="1">VLOOKUP($K13,Tabelle2!$A$3:$U$26,4,FALSE)</f>
        <v>4</v>
      </c>
      <c r="C13" s="17"/>
      <c r="D13" s="17"/>
      <c r="E13" s="17"/>
      <c r="F13" s="10"/>
      <c r="G13" s="10"/>
      <c r="H13" s="10"/>
      <c r="I13" s="10"/>
      <c r="K13" s="8">
        <f>K12</f>
        <v>4</v>
      </c>
      <c r="M13" s="4">
        <f ca="1">VLOOKUP($K13,Tabelle2!$A$3:$U$26,4,FALSE)</f>
        <v>4</v>
      </c>
      <c r="N13" s="17"/>
      <c r="O13" s="17"/>
      <c r="P13" s="17"/>
      <c r="Q13" s="4">
        <f ca="1">VLOOKUP($K13,Tabelle2!$A$3:$U$26,9,FALSE)</f>
        <v>4</v>
      </c>
      <c r="R13" s="10" t="s">
        <v>4</v>
      </c>
      <c r="S13" s="4">
        <f ca="1">VLOOKUP($K13,Tabelle2!$A$3:$U$26,12,FALSE)</f>
        <v>3</v>
      </c>
      <c r="T13" s="17"/>
      <c r="U13" s="4">
        <f ca="1">IF(VLOOKUP($K13,Tabelle2!$A$3:$U$26,15,FALSE)&lt;&gt;0,VLOOKUP($K13,Tabelle2!$A$3:$U$26,15,FALSE),"")</f>
        <v>12</v>
      </c>
      <c r="V13" s="17"/>
      <c r="W13" s="4">
        <f ca="1">IF(VLOOKUP($K13,Tabelle2!$A$3:$U$26,18,FALSE)&lt;&gt;0,VLOOKUP($K13,Tabelle2!$A$3:$U$26,18,FALSE),"")</f>
        <v>3</v>
      </c>
    </row>
    <row r="14" spans="1:27" x14ac:dyDescent="0.25">
      <c r="K14" s="8"/>
    </row>
    <row r="15" spans="1:27" ht="15.75" thickBot="1" x14ac:dyDescent="0.3">
      <c r="A15" t="str">
        <f>K15&amp;")"</f>
        <v>5)</v>
      </c>
      <c r="B15" s="11">
        <f ca="1">VLOOKUP($K15,Tabelle2!$A$3:$U$26,3,FALSE)</f>
        <v>3</v>
      </c>
      <c r="C15" s="17" t="str">
        <f ca="1">VLOOKUP($K15,Tabelle2!$A$3:$U$26,7,FALSE)</f>
        <v>:</v>
      </c>
      <c r="D15" s="17">
        <f ca="1">VLOOKUP($K15,Tabelle2!$A$3:$U$26,5,FALSE)</f>
        <v>4</v>
      </c>
      <c r="E15" s="17" t="s">
        <v>1</v>
      </c>
      <c r="F15" s="10"/>
      <c r="G15" s="10"/>
      <c r="H15" s="10"/>
      <c r="I15" s="10"/>
      <c r="K15" s="8">
        <f>K12+1</f>
        <v>5</v>
      </c>
      <c r="L15" t="str">
        <f>A15</f>
        <v>5)</v>
      </c>
      <c r="M15" s="11">
        <f ca="1">VLOOKUP($K15,Tabelle2!$A$3:$U$26,3,FALSE)</f>
        <v>3</v>
      </c>
      <c r="N15" s="17" t="str">
        <f ca="1">VLOOKUP($K15,Tabelle2!$A$3:$U$26,7,FALSE)</f>
        <v>:</v>
      </c>
      <c r="O15" s="17">
        <f ca="1">VLOOKUP($K15,Tabelle2!$A$3:$U$26,5,FALSE)</f>
        <v>4</v>
      </c>
      <c r="P15" s="17" t="s">
        <v>1</v>
      </c>
      <c r="Q15" s="19">
        <f ca="1">VLOOKUP($K15,Tabelle2!$A$3:$U$26,8,FALSE)</f>
        <v>3</v>
      </c>
      <c r="R15" s="19"/>
      <c r="S15" s="19"/>
      <c r="T15" s="17" t="str">
        <f ca="1">IF(VLOOKUP($K15,Tabelle2!$A$3:$U$26,13,FALSE)&lt;&gt;0,VLOOKUP($K15,Tabelle2!$A$3:$U$26,13,FALSE),"")</f>
        <v>=</v>
      </c>
      <c r="U15" s="11">
        <f ca="1">IF(VLOOKUP($K15,Tabelle2!$A$3:$U$26,14,FALSE)&lt;&gt;0,VLOOKUP($K15,Tabelle2!$A$3:$U$26,14,FALSE),"")</f>
        <v>3</v>
      </c>
      <c r="V15" s="17" t="str">
        <f ca="1">IF(VLOOKUP($K15,Tabelle2!$A$3:$U$26,16,FALSE)&lt;&gt;0,VLOOKUP($K15,Tabelle2!$A$3:$U$26,16,FALSE),"")</f>
        <v/>
      </c>
      <c r="W15" s="11" t="str">
        <f ca="1">IF(VLOOKUP($K15,Tabelle2!$A$3:$U$26,17,FALSE)&lt;&gt;0,VLOOKUP($K15,Tabelle2!$A$3:$U$26,17,FALSE),"")</f>
        <v/>
      </c>
    </row>
    <row r="16" spans="1:27" x14ac:dyDescent="0.25">
      <c r="B16" s="4">
        <f ca="1">VLOOKUP($K16,Tabelle2!$A$3:$U$26,4,FALSE)</f>
        <v>4</v>
      </c>
      <c r="C16" s="17"/>
      <c r="D16" s="17"/>
      <c r="E16" s="17"/>
      <c r="F16" s="10"/>
      <c r="G16" s="10"/>
      <c r="H16" s="10"/>
      <c r="I16" s="10"/>
      <c r="K16" s="8">
        <f>K15</f>
        <v>5</v>
      </c>
      <c r="M16" s="4">
        <f ca="1">VLOOKUP($K16,Tabelle2!$A$3:$U$26,4,FALSE)</f>
        <v>4</v>
      </c>
      <c r="N16" s="17"/>
      <c r="O16" s="17"/>
      <c r="P16" s="17"/>
      <c r="Q16" s="4">
        <f ca="1">VLOOKUP($K16,Tabelle2!$A$3:$U$26,9,FALSE)</f>
        <v>4</v>
      </c>
      <c r="R16" s="10" t="s">
        <v>4</v>
      </c>
      <c r="S16" s="4">
        <f ca="1">VLOOKUP($K16,Tabelle2!$A$3:$U$26,12,FALSE)</f>
        <v>4</v>
      </c>
      <c r="T16" s="17"/>
      <c r="U16" s="4">
        <f ca="1">IF(VLOOKUP($K16,Tabelle2!$A$3:$U$26,15,FALSE)&lt;&gt;0,VLOOKUP($K16,Tabelle2!$A$3:$U$26,15,FALSE),"")</f>
        <v>16</v>
      </c>
      <c r="V16" s="17"/>
      <c r="W16" s="4" t="str">
        <f ca="1">IF(VLOOKUP($K16,Tabelle2!$A$3:$U$26,18,FALSE)&lt;&gt;0,VLOOKUP($K16,Tabelle2!$A$3:$U$26,18,FALSE),"")</f>
        <v/>
      </c>
    </row>
    <row r="17" spans="11:11" ht="7.5" customHeight="1" x14ac:dyDescent="0.25">
      <c r="K17" s="2"/>
    </row>
  </sheetData>
  <mergeCells count="47">
    <mergeCell ref="C6:C7"/>
    <mergeCell ref="D6:D7"/>
    <mergeCell ref="E6:E7"/>
    <mergeCell ref="N6:N7"/>
    <mergeCell ref="O6:O7"/>
    <mergeCell ref="C3:C4"/>
    <mergeCell ref="D3:D4"/>
    <mergeCell ref="E3:E4"/>
    <mergeCell ref="N3:N4"/>
    <mergeCell ref="O3:O4"/>
    <mergeCell ref="P9:P10"/>
    <mergeCell ref="Q3:S3"/>
    <mergeCell ref="T3:T4"/>
    <mergeCell ref="V3:V4"/>
    <mergeCell ref="Z4:AA4"/>
    <mergeCell ref="Z5:AA5"/>
    <mergeCell ref="P3:P4"/>
    <mergeCell ref="Q12:S12"/>
    <mergeCell ref="P6:P7"/>
    <mergeCell ref="Q6:S6"/>
    <mergeCell ref="T6:T7"/>
    <mergeCell ref="V6:V7"/>
    <mergeCell ref="C9:C10"/>
    <mergeCell ref="D9:D10"/>
    <mergeCell ref="E9:E10"/>
    <mergeCell ref="N9:N10"/>
    <mergeCell ref="O9:O10"/>
    <mergeCell ref="T15:T16"/>
    <mergeCell ref="Q9:S9"/>
    <mergeCell ref="T9:T10"/>
    <mergeCell ref="V9:V10"/>
    <mergeCell ref="C12:C13"/>
    <mergeCell ref="D12:D13"/>
    <mergeCell ref="E12:E13"/>
    <mergeCell ref="N12:N13"/>
    <mergeCell ref="O12:O13"/>
    <mergeCell ref="P12:P13"/>
    <mergeCell ref="V15:V16"/>
    <mergeCell ref="T12:T13"/>
    <mergeCell ref="V12:V13"/>
    <mergeCell ref="C15:C16"/>
    <mergeCell ref="D15:D16"/>
    <mergeCell ref="E15:E16"/>
    <mergeCell ref="N15:N16"/>
    <mergeCell ref="O15:O16"/>
    <mergeCell ref="P15:P16"/>
    <mergeCell ref="Q15:S15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6"/>
  <sheetViews>
    <sheetView topLeftCell="A54" zoomScaleNormal="100" workbookViewId="0">
      <selection activeCell="B78" sqref="B78"/>
    </sheetView>
  </sheetViews>
  <sheetFormatPr baseColWidth="10" defaultRowHeight="15" x14ac:dyDescent="0.25"/>
  <sheetData>
    <row r="3" spans="1:24" x14ac:dyDescent="0.25">
      <c r="A3">
        <f ca="1">RANK(B3,$B$3:$B$26)</f>
        <v>19</v>
      </c>
      <c r="B3">
        <f ca="1">RAND()</f>
        <v>0.1302855412361692</v>
      </c>
      <c r="C3">
        <f t="shared" ref="C3:C66" ca="1" si="0">ROUND(RAND()*8+1.5,0)</f>
        <v>9</v>
      </c>
      <c r="D3">
        <f ca="1">IF(C3=W3,C3+1,W3)</f>
        <v>7</v>
      </c>
      <c r="E3">
        <f t="shared" ref="E3:E66" ca="1" si="1">ROUND(RAND()*8+1.5,0)</f>
        <v>9</v>
      </c>
      <c r="F3">
        <v>1</v>
      </c>
      <c r="G3" t="s">
        <v>0</v>
      </c>
      <c r="H3">
        <f t="shared" ref="H3:I6" ca="1" si="2">C3</f>
        <v>9</v>
      </c>
      <c r="I3">
        <f t="shared" ca="1" si="2"/>
        <v>7</v>
      </c>
      <c r="J3" t="s">
        <v>4</v>
      </c>
      <c r="K3">
        <f>F3</f>
        <v>1</v>
      </c>
      <c r="L3">
        <f ca="1">E3</f>
        <v>9</v>
      </c>
      <c r="M3" t="s">
        <v>1</v>
      </c>
      <c r="N3">
        <f t="shared" ref="N3:O6" ca="1" si="3">H3*K3</f>
        <v>9</v>
      </c>
      <c r="O3">
        <f t="shared" ca="1" si="3"/>
        <v>63</v>
      </c>
      <c r="P3" t="str">
        <f ca="1">IF(U3&gt;1,"=","")</f>
        <v>=</v>
      </c>
      <c r="Q3">
        <f ca="1">IF(U3&gt;1,N3/U3,"")</f>
        <v>1</v>
      </c>
      <c r="R3">
        <f ca="1">IF(U3&gt;1,O3/U3,"")</f>
        <v>7</v>
      </c>
      <c r="U3">
        <f ca="1">IF(N3="",GCD(ABS(H3),ABS(I3)),IF(N3=0,1,GCD(ABS(N3),ABS(O3))))</f>
        <v>9</v>
      </c>
      <c r="W3">
        <f t="shared" ref="W3:X18" ca="1" si="4">ROUND(RAND()*8+1.5,0)</f>
        <v>7</v>
      </c>
      <c r="X3">
        <f t="shared" ca="1" si="4"/>
        <v>6</v>
      </c>
    </row>
    <row r="4" spans="1:24" x14ac:dyDescent="0.25">
      <c r="A4">
        <f t="shared" ref="A4:A26" ca="1" si="5">RANK(B4,$B$3:$B$26)</f>
        <v>1</v>
      </c>
      <c r="B4">
        <f ca="1">RAND()</f>
        <v>0.91098442226037279</v>
      </c>
      <c r="C4">
        <f t="shared" ca="1" si="0"/>
        <v>4</v>
      </c>
      <c r="D4">
        <f ca="1">IF(C4=W4,C4+1,W4)</f>
        <v>8</v>
      </c>
      <c r="E4">
        <f t="shared" ca="1" si="1"/>
        <v>8</v>
      </c>
      <c r="F4">
        <v>1</v>
      </c>
      <c r="G4" t="s">
        <v>0</v>
      </c>
      <c r="H4">
        <f t="shared" ca="1" si="2"/>
        <v>4</v>
      </c>
      <c r="I4">
        <f t="shared" ca="1" si="2"/>
        <v>8</v>
      </c>
      <c r="J4" t="s">
        <v>4</v>
      </c>
      <c r="K4">
        <f>F4</f>
        <v>1</v>
      </c>
      <c r="L4">
        <f ca="1">E4</f>
        <v>8</v>
      </c>
      <c r="M4" t="s">
        <v>1</v>
      </c>
      <c r="N4">
        <f t="shared" ca="1" si="3"/>
        <v>4</v>
      </c>
      <c r="O4">
        <f t="shared" ca="1" si="3"/>
        <v>64</v>
      </c>
      <c r="P4" t="str">
        <f ca="1">IF(U4&gt;1,"=","")</f>
        <v>=</v>
      </c>
      <c r="Q4">
        <f ca="1">IF(U4&gt;1,N4/U4,"")</f>
        <v>1</v>
      </c>
      <c r="R4">
        <f ca="1">IF(U4&gt;1,O4/U4,"")</f>
        <v>16</v>
      </c>
      <c r="U4">
        <f ca="1">IF(N4="",GCD(ABS(H4),ABS(I4)),IF(N4=0,1,GCD(ABS(N4),ABS(O4))))</f>
        <v>4</v>
      </c>
      <c r="W4">
        <f t="shared" ca="1" si="4"/>
        <v>8</v>
      </c>
      <c r="X4">
        <f t="shared" ca="1" si="4"/>
        <v>5</v>
      </c>
    </row>
    <row r="5" spans="1:24" x14ac:dyDescent="0.25">
      <c r="A5">
        <f t="shared" ca="1" si="5"/>
        <v>12</v>
      </c>
      <c r="B5">
        <f ca="1">RAND()</f>
        <v>0.43469640915541563</v>
      </c>
      <c r="C5">
        <f t="shared" ca="1" si="0"/>
        <v>2</v>
      </c>
      <c r="D5">
        <f ca="1">IF(C5=W5,C5+1,W5)</f>
        <v>3</v>
      </c>
      <c r="E5">
        <f t="shared" ca="1" si="1"/>
        <v>3</v>
      </c>
      <c r="F5">
        <v>1</v>
      </c>
      <c r="G5" t="s">
        <v>0</v>
      </c>
      <c r="H5">
        <f t="shared" ca="1" si="2"/>
        <v>2</v>
      </c>
      <c r="I5">
        <f t="shared" ca="1" si="2"/>
        <v>3</v>
      </c>
      <c r="J5" t="s">
        <v>4</v>
      </c>
      <c r="K5">
        <f>F5</f>
        <v>1</v>
      </c>
      <c r="L5">
        <f ca="1">E5</f>
        <v>3</v>
      </c>
      <c r="M5" t="s">
        <v>1</v>
      </c>
      <c r="N5">
        <f t="shared" ca="1" si="3"/>
        <v>2</v>
      </c>
      <c r="O5">
        <f t="shared" ca="1" si="3"/>
        <v>9</v>
      </c>
      <c r="P5" t="str">
        <f ca="1">IF(U5&gt;1,"=","")</f>
        <v/>
      </c>
      <c r="Q5" t="str">
        <f ca="1">IF(U5&gt;1,N5/U5,"")</f>
        <v/>
      </c>
      <c r="R5" t="str">
        <f ca="1">IF(U5&gt;1,O5/U5,"")</f>
        <v/>
      </c>
      <c r="U5">
        <f ca="1">IF(N5="",GCD(ABS(H5),ABS(I5)),IF(N5=0,1,GCD(ABS(N5),ABS(O5))))</f>
        <v>1</v>
      </c>
      <c r="W5">
        <f t="shared" ca="1" si="4"/>
        <v>3</v>
      </c>
      <c r="X5">
        <f t="shared" ca="1" si="4"/>
        <v>3</v>
      </c>
    </row>
    <row r="6" spans="1:24" x14ac:dyDescent="0.25">
      <c r="A6">
        <f t="shared" ca="1" si="5"/>
        <v>23</v>
      </c>
      <c r="B6">
        <f ca="1">RAND()</f>
        <v>4.5024316488230132E-2</v>
      </c>
      <c r="C6">
        <f t="shared" ca="1" si="0"/>
        <v>9</v>
      </c>
      <c r="D6">
        <f ca="1">IF(C6=W6,C6+1,W6)</f>
        <v>6</v>
      </c>
      <c r="E6">
        <f t="shared" ca="1" si="1"/>
        <v>5</v>
      </c>
      <c r="F6">
        <v>1</v>
      </c>
      <c r="G6" t="s">
        <v>0</v>
      </c>
      <c r="H6">
        <f t="shared" ca="1" si="2"/>
        <v>9</v>
      </c>
      <c r="I6">
        <f t="shared" ca="1" si="2"/>
        <v>6</v>
      </c>
      <c r="J6" t="s">
        <v>4</v>
      </c>
      <c r="K6">
        <f>F6</f>
        <v>1</v>
      </c>
      <c r="L6">
        <f ca="1">E6</f>
        <v>5</v>
      </c>
      <c r="M6" t="s">
        <v>1</v>
      </c>
      <c r="N6">
        <f t="shared" ca="1" si="3"/>
        <v>9</v>
      </c>
      <c r="O6">
        <f t="shared" ca="1" si="3"/>
        <v>30</v>
      </c>
      <c r="P6" t="str">
        <f ca="1">IF(U6&gt;1,"=","")</f>
        <v>=</v>
      </c>
      <c r="Q6">
        <f ca="1">IF(U6&gt;1,N6/U6,"")</f>
        <v>3</v>
      </c>
      <c r="R6">
        <f ca="1">IF(U6&gt;1,O6/U6,"")</f>
        <v>10</v>
      </c>
      <c r="U6">
        <f ca="1">IF(N6="",GCD(ABS(H6),ABS(I6)),IF(N6=0,1,GCD(ABS(N6),ABS(O6))))</f>
        <v>3</v>
      </c>
      <c r="W6">
        <f t="shared" ca="1" si="4"/>
        <v>6</v>
      </c>
      <c r="X6">
        <f t="shared" ca="1" si="4"/>
        <v>8</v>
      </c>
    </row>
    <row r="7" spans="1:24" x14ac:dyDescent="0.25">
      <c r="A7">
        <f t="shared" ca="1" si="5"/>
        <v>5</v>
      </c>
      <c r="B7">
        <f t="shared" ref="B7:B26" ca="1" si="6">RAND()</f>
        <v>0.83061239240101992</v>
      </c>
      <c r="C7">
        <f t="shared" ca="1" si="0"/>
        <v>3</v>
      </c>
      <c r="D7">
        <f t="shared" ref="D7:D26" ca="1" si="7">IF(C7=W7,C7+1,W7)</f>
        <v>4</v>
      </c>
      <c r="E7">
        <f t="shared" ca="1" si="1"/>
        <v>4</v>
      </c>
      <c r="F7">
        <v>1</v>
      </c>
      <c r="G7" t="s">
        <v>0</v>
      </c>
      <c r="H7">
        <f t="shared" ref="H7:H26" ca="1" si="8">C7</f>
        <v>3</v>
      </c>
      <c r="I7">
        <f t="shared" ref="I7:I26" ca="1" si="9">D7</f>
        <v>4</v>
      </c>
      <c r="J7" t="s">
        <v>4</v>
      </c>
      <c r="K7">
        <f t="shared" ref="K7:K26" si="10">F7</f>
        <v>1</v>
      </c>
      <c r="L7">
        <f t="shared" ref="L7:L26" ca="1" si="11">E7</f>
        <v>4</v>
      </c>
      <c r="M7" t="s">
        <v>1</v>
      </c>
      <c r="N7">
        <f t="shared" ref="N7:N26" ca="1" si="12">H7*K7</f>
        <v>3</v>
      </c>
      <c r="O7">
        <f t="shared" ref="O7:O26" ca="1" si="13">I7*L7</f>
        <v>16</v>
      </c>
      <c r="P7" t="str">
        <f t="shared" ref="P7:P26" ca="1" si="14">IF(U7&gt;1,"=","")</f>
        <v/>
      </c>
      <c r="Q7" t="str">
        <f t="shared" ref="Q7:Q26" ca="1" si="15">IF(U7&gt;1,N7/U7,"")</f>
        <v/>
      </c>
      <c r="R7" t="str">
        <f t="shared" ref="R7:R26" ca="1" si="16">IF(U7&gt;1,O7/U7,"")</f>
        <v/>
      </c>
      <c r="U7">
        <f t="shared" ref="U7:U26" ca="1" si="17">IF(N7="",GCD(ABS(H7),ABS(I7)),IF(N7=0,1,GCD(ABS(N7),ABS(O7))))</f>
        <v>1</v>
      </c>
      <c r="W7">
        <f t="shared" ca="1" si="4"/>
        <v>4</v>
      </c>
      <c r="X7">
        <f t="shared" ca="1" si="4"/>
        <v>5</v>
      </c>
    </row>
    <row r="8" spans="1:24" x14ac:dyDescent="0.25">
      <c r="A8">
        <f t="shared" ca="1" si="5"/>
        <v>20</v>
      </c>
      <c r="B8">
        <f t="shared" ca="1" si="6"/>
        <v>0.10437714835172751</v>
      </c>
      <c r="C8">
        <f t="shared" ca="1" si="0"/>
        <v>4</v>
      </c>
      <c r="D8">
        <f t="shared" ca="1" si="7"/>
        <v>3</v>
      </c>
      <c r="E8">
        <f t="shared" ca="1" si="1"/>
        <v>8</v>
      </c>
      <c r="F8">
        <v>1</v>
      </c>
      <c r="G8" t="s">
        <v>0</v>
      </c>
      <c r="H8">
        <f t="shared" ca="1" si="8"/>
        <v>4</v>
      </c>
      <c r="I8">
        <f t="shared" ca="1" si="9"/>
        <v>3</v>
      </c>
      <c r="J8" t="s">
        <v>4</v>
      </c>
      <c r="K8">
        <f t="shared" si="10"/>
        <v>1</v>
      </c>
      <c r="L8">
        <f t="shared" ca="1" si="11"/>
        <v>8</v>
      </c>
      <c r="M8" t="s">
        <v>1</v>
      </c>
      <c r="N8">
        <f t="shared" ca="1" si="12"/>
        <v>4</v>
      </c>
      <c r="O8">
        <f t="shared" ca="1" si="13"/>
        <v>24</v>
      </c>
      <c r="P8" t="str">
        <f t="shared" ca="1" si="14"/>
        <v>=</v>
      </c>
      <c r="Q8">
        <f t="shared" ca="1" si="15"/>
        <v>1</v>
      </c>
      <c r="R8">
        <f t="shared" ca="1" si="16"/>
        <v>6</v>
      </c>
      <c r="U8">
        <f t="shared" ca="1" si="17"/>
        <v>4</v>
      </c>
      <c r="W8">
        <f t="shared" ca="1" si="4"/>
        <v>3</v>
      </c>
      <c r="X8">
        <f t="shared" ca="1" si="4"/>
        <v>5</v>
      </c>
    </row>
    <row r="9" spans="1:24" x14ac:dyDescent="0.25">
      <c r="A9">
        <f t="shared" ca="1" si="5"/>
        <v>8</v>
      </c>
      <c r="B9">
        <f t="shared" ca="1" si="6"/>
        <v>0.75726310256460461</v>
      </c>
      <c r="C9">
        <f t="shared" ca="1" si="0"/>
        <v>2</v>
      </c>
      <c r="D9">
        <f t="shared" ca="1" si="7"/>
        <v>6</v>
      </c>
      <c r="E9">
        <f t="shared" ca="1" si="1"/>
        <v>7</v>
      </c>
      <c r="F9">
        <v>1</v>
      </c>
      <c r="G9" t="s">
        <v>0</v>
      </c>
      <c r="H9">
        <f t="shared" ca="1" si="8"/>
        <v>2</v>
      </c>
      <c r="I9">
        <f t="shared" ca="1" si="9"/>
        <v>6</v>
      </c>
      <c r="J9" t="s">
        <v>4</v>
      </c>
      <c r="K9">
        <f t="shared" si="10"/>
        <v>1</v>
      </c>
      <c r="L9">
        <f t="shared" ca="1" si="11"/>
        <v>7</v>
      </c>
      <c r="M9" t="s">
        <v>1</v>
      </c>
      <c r="N9">
        <f t="shared" ca="1" si="12"/>
        <v>2</v>
      </c>
      <c r="O9">
        <f t="shared" ca="1" si="13"/>
        <v>42</v>
      </c>
      <c r="P9" t="str">
        <f t="shared" ca="1" si="14"/>
        <v>=</v>
      </c>
      <c r="Q9">
        <f t="shared" ca="1" si="15"/>
        <v>1</v>
      </c>
      <c r="R9">
        <f t="shared" ca="1" si="16"/>
        <v>21</v>
      </c>
      <c r="U9">
        <f t="shared" ca="1" si="17"/>
        <v>2</v>
      </c>
      <c r="W9">
        <f t="shared" ca="1" si="4"/>
        <v>6</v>
      </c>
      <c r="X9">
        <f t="shared" ca="1" si="4"/>
        <v>3</v>
      </c>
    </row>
    <row r="10" spans="1:24" x14ac:dyDescent="0.25">
      <c r="A10">
        <f t="shared" ca="1" si="5"/>
        <v>16</v>
      </c>
      <c r="B10">
        <f t="shared" ca="1" si="6"/>
        <v>0.24560228099902814</v>
      </c>
      <c r="C10">
        <f t="shared" ca="1" si="0"/>
        <v>5</v>
      </c>
      <c r="D10">
        <f t="shared" ca="1" si="7"/>
        <v>3</v>
      </c>
      <c r="E10">
        <f t="shared" ca="1" si="1"/>
        <v>5</v>
      </c>
      <c r="F10">
        <v>1</v>
      </c>
      <c r="G10" t="s">
        <v>0</v>
      </c>
      <c r="H10">
        <f t="shared" ca="1" si="8"/>
        <v>5</v>
      </c>
      <c r="I10">
        <f t="shared" ca="1" si="9"/>
        <v>3</v>
      </c>
      <c r="J10" t="s">
        <v>4</v>
      </c>
      <c r="K10">
        <f t="shared" si="10"/>
        <v>1</v>
      </c>
      <c r="L10">
        <f t="shared" ca="1" si="11"/>
        <v>5</v>
      </c>
      <c r="M10" t="s">
        <v>1</v>
      </c>
      <c r="N10">
        <f t="shared" ca="1" si="12"/>
        <v>5</v>
      </c>
      <c r="O10">
        <f t="shared" ca="1" si="13"/>
        <v>15</v>
      </c>
      <c r="P10" t="str">
        <f t="shared" ca="1" si="14"/>
        <v>=</v>
      </c>
      <c r="Q10">
        <f t="shared" ca="1" si="15"/>
        <v>1</v>
      </c>
      <c r="R10">
        <f t="shared" ca="1" si="16"/>
        <v>3</v>
      </c>
      <c r="U10">
        <f t="shared" ca="1" si="17"/>
        <v>5</v>
      </c>
      <c r="W10">
        <f t="shared" ca="1" si="4"/>
        <v>3</v>
      </c>
      <c r="X10">
        <f t="shared" ca="1" si="4"/>
        <v>6</v>
      </c>
    </row>
    <row r="11" spans="1:24" x14ac:dyDescent="0.25">
      <c r="A11">
        <f t="shared" ca="1" si="5"/>
        <v>13</v>
      </c>
      <c r="B11">
        <f t="shared" ca="1" si="6"/>
        <v>0.41114640123670154</v>
      </c>
      <c r="C11">
        <f t="shared" ca="1" si="0"/>
        <v>2</v>
      </c>
      <c r="D11">
        <f t="shared" ca="1" si="7"/>
        <v>4</v>
      </c>
      <c r="E11">
        <f t="shared" ca="1" si="1"/>
        <v>4</v>
      </c>
      <c r="F11">
        <v>1</v>
      </c>
      <c r="G11" t="s">
        <v>0</v>
      </c>
      <c r="H11">
        <f t="shared" ca="1" si="8"/>
        <v>2</v>
      </c>
      <c r="I11">
        <f t="shared" ca="1" si="9"/>
        <v>4</v>
      </c>
      <c r="J11" t="s">
        <v>4</v>
      </c>
      <c r="K11">
        <f t="shared" si="10"/>
        <v>1</v>
      </c>
      <c r="L11">
        <f t="shared" ca="1" si="11"/>
        <v>4</v>
      </c>
      <c r="M11" t="s">
        <v>1</v>
      </c>
      <c r="N11">
        <f t="shared" ca="1" si="12"/>
        <v>2</v>
      </c>
      <c r="O11">
        <f t="shared" ca="1" si="13"/>
        <v>16</v>
      </c>
      <c r="P11" t="str">
        <f t="shared" ca="1" si="14"/>
        <v>=</v>
      </c>
      <c r="Q11">
        <f t="shared" ca="1" si="15"/>
        <v>1</v>
      </c>
      <c r="R11">
        <f t="shared" ca="1" si="16"/>
        <v>8</v>
      </c>
      <c r="U11">
        <f t="shared" ca="1" si="17"/>
        <v>2</v>
      </c>
      <c r="W11">
        <f t="shared" ca="1" si="4"/>
        <v>4</v>
      </c>
      <c r="X11">
        <f t="shared" ca="1" si="4"/>
        <v>6</v>
      </c>
    </row>
    <row r="12" spans="1:24" x14ac:dyDescent="0.25">
      <c r="A12">
        <f t="shared" ca="1" si="5"/>
        <v>7</v>
      </c>
      <c r="B12">
        <f t="shared" ca="1" si="6"/>
        <v>0.78239635836464561</v>
      </c>
      <c r="C12">
        <f t="shared" ca="1" si="0"/>
        <v>6</v>
      </c>
      <c r="D12">
        <f t="shared" ca="1" si="7"/>
        <v>8</v>
      </c>
      <c r="E12">
        <f t="shared" ca="1" si="1"/>
        <v>5</v>
      </c>
      <c r="F12">
        <v>1</v>
      </c>
      <c r="G12" t="s">
        <v>0</v>
      </c>
      <c r="H12">
        <f t="shared" ca="1" si="8"/>
        <v>6</v>
      </c>
      <c r="I12">
        <f t="shared" ca="1" si="9"/>
        <v>8</v>
      </c>
      <c r="J12" t="s">
        <v>4</v>
      </c>
      <c r="K12">
        <f t="shared" si="10"/>
        <v>1</v>
      </c>
      <c r="L12">
        <f t="shared" ca="1" si="11"/>
        <v>5</v>
      </c>
      <c r="M12" t="s">
        <v>1</v>
      </c>
      <c r="N12">
        <f t="shared" ca="1" si="12"/>
        <v>6</v>
      </c>
      <c r="O12">
        <f t="shared" ca="1" si="13"/>
        <v>40</v>
      </c>
      <c r="P12" t="str">
        <f t="shared" ca="1" si="14"/>
        <v>=</v>
      </c>
      <c r="Q12">
        <f t="shared" ca="1" si="15"/>
        <v>3</v>
      </c>
      <c r="R12">
        <f t="shared" ca="1" si="16"/>
        <v>20</v>
      </c>
      <c r="U12">
        <f t="shared" ca="1" si="17"/>
        <v>2</v>
      </c>
      <c r="W12">
        <f t="shared" ca="1" si="4"/>
        <v>8</v>
      </c>
      <c r="X12">
        <f t="shared" ca="1" si="4"/>
        <v>8</v>
      </c>
    </row>
    <row r="13" spans="1:24" x14ac:dyDescent="0.25">
      <c r="A13">
        <f t="shared" ca="1" si="5"/>
        <v>17</v>
      </c>
      <c r="B13">
        <f t="shared" ca="1" si="6"/>
        <v>0.22068606777287014</v>
      </c>
      <c r="C13">
        <f t="shared" ca="1" si="0"/>
        <v>8</v>
      </c>
      <c r="D13">
        <f t="shared" ca="1" si="7"/>
        <v>9</v>
      </c>
      <c r="E13">
        <f t="shared" ca="1" si="1"/>
        <v>7</v>
      </c>
      <c r="F13">
        <v>1</v>
      </c>
      <c r="G13" t="s">
        <v>0</v>
      </c>
      <c r="H13">
        <f t="shared" ca="1" si="8"/>
        <v>8</v>
      </c>
      <c r="I13">
        <f t="shared" ca="1" si="9"/>
        <v>9</v>
      </c>
      <c r="J13" t="s">
        <v>4</v>
      </c>
      <c r="K13">
        <f t="shared" si="10"/>
        <v>1</v>
      </c>
      <c r="L13">
        <f t="shared" ca="1" si="11"/>
        <v>7</v>
      </c>
      <c r="M13" t="s">
        <v>1</v>
      </c>
      <c r="N13">
        <f t="shared" ca="1" si="12"/>
        <v>8</v>
      </c>
      <c r="O13">
        <f t="shared" ca="1" si="13"/>
        <v>63</v>
      </c>
      <c r="P13" t="str">
        <f t="shared" ca="1" si="14"/>
        <v/>
      </c>
      <c r="Q13" t="str">
        <f t="shared" ca="1" si="15"/>
        <v/>
      </c>
      <c r="R13" t="str">
        <f t="shared" ca="1" si="16"/>
        <v/>
      </c>
      <c r="U13">
        <f t="shared" ca="1" si="17"/>
        <v>1</v>
      </c>
      <c r="W13">
        <f t="shared" ca="1" si="4"/>
        <v>8</v>
      </c>
      <c r="X13">
        <f t="shared" ca="1" si="4"/>
        <v>8</v>
      </c>
    </row>
    <row r="14" spans="1:24" x14ac:dyDescent="0.25">
      <c r="A14">
        <f t="shared" ca="1" si="5"/>
        <v>9</v>
      </c>
      <c r="B14">
        <f t="shared" ca="1" si="6"/>
        <v>0.74574437813260286</v>
      </c>
      <c r="C14">
        <f t="shared" ca="1" si="0"/>
        <v>7</v>
      </c>
      <c r="D14">
        <f t="shared" ca="1" si="7"/>
        <v>4</v>
      </c>
      <c r="E14">
        <f t="shared" ca="1" si="1"/>
        <v>7</v>
      </c>
      <c r="F14">
        <v>1</v>
      </c>
      <c r="G14" t="s">
        <v>0</v>
      </c>
      <c r="H14">
        <f t="shared" ca="1" si="8"/>
        <v>7</v>
      </c>
      <c r="I14">
        <f t="shared" ca="1" si="9"/>
        <v>4</v>
      </c>
      <c r="J14" t="s">
        <v>4</v>
      </c>
      <c r="K14">
        <f t="shared" si="10"/>
        <v>1</v>
      </c>
      <c r="L14">
        <f t="shared" ca="1" si="11"/>
        <v>7</v>
      </c>
      <c r="M14" t="s">
        <v>1</v>
      </c>
      <c r="N14">
        <f t="shared" ca="1" si="12"/>
        <v>7</v>
      </c>
      <c r="O14">
        <f t="shared" ca="1" si="13"/>
        <v>28</v>
      </c>
      <c r="P14" t="str">
        <f t="shared" ca="1" si="14"/>
        <v>=</v>
      </c>
      <c r="Q14">
        <f t="shared" ca="1" si="15"/>
        <v>1</v>
      </c>
      <c r="R14">
        <f t="shared" ca="1" si="16"/>
        <v>4</v>
      </c>
      <c r="U14">
        <f t="shared" ca="1" si="17"/>
        <v>7</v>
      </c>
      <c r="W14">
        <f t="shared" ca="1" si="4"/>
        <v>4</v>
      </c>
      <c r="X14">
        <f t="shared" ca="1" si="4"/>
        <v>4</v>
      </c>
    </row>
    <row r="15" spans="1:24" x14ac:dyDescent="0.25">
      <c r="A15">
        <f t="shared" ca="1" si="5"/>
        <v>3</v>
      </c>
      <c r="B15">
        <f t="shared" ca="1" si="6"/>
        <v>0.90151965698087444</v>
      </c>
      <c r="C15">
        <f t="shared" ca="1" si="0"/>
        <v>4</v>
      </c>
      <c r="D15">
        <f t="shared" ca="1" si="7"/>
        <v>9</v>
      </c>
      <c r="E15">
        <f t="shared" ca="1" si="1"/>
        <v>6</v>
      </c>
      <c r="F15">
        <v>1</v>
      </c>
      <c r="G15" t="s">
        <v>0</v>
      </c>
      <c r="H15">
        <f t="shared" ca="1" si="8"/>
        <v>4</v>
      </c>
      <c r="I15">
        <f t="shared" ca="1" si="9"/>
        <v>9</v>
      </c>
      <c r="J15" t="s">
        <v>4</v>
      </c>
      <c r="K15">
        <f t="shared" si="10"/>
        <v>1</v>
      </c>
      <c r="L15">
        <f t="shared" ca="1" si="11"/>
        <v>6</v>
      </c>
      <c r="M15" t="s">
        <v>1</v>
      </c>
      <c r="N15">
        <f t="shared" ca="1" si="12"/>
        <v>4</v>
      </c>
      <c r="O15">
        <f t="shared" ca="1" si="13"/>
        <v>54</v>
      </c>
      <c r="P15" t="str">
        <f t="shared" ca="1" si="14"/>
        <v>=</v>
      </c>
      <c r="Q15">
        <f t="shared" ca="1" si="15"/>
        <v>2</v>
      </c>
      <c r="R15">
        <f t="shared" ca="1" si="16"/>
        <v>27</v>
      </c>
      <c r="U15">
        <f t="shared" ca="1" si="17"/>
        <v>2</v>
      </c>
      <c r="W15">
        <f t="shared" ca="1" si="4"/>
        <v>9</v>
      </c>
      <c r="X15">
        <f t="shared" ca="1" si="4"/>
        <v>5</v>
      </c>
    </row>
    <row r="16" spans="1:24" x14ac:dyDescent="0.25">
      <c r="A16">
        <f t="shared" ca="1" si="5"/>
        <v>6</v>
      </c>
      <c r="B16">
        <f t="shared" ca="1" si="6"/>
        <v>0.82300856563835245</v>
      </c>
      <c r="C16">
        <f t="shared" ca="1" si="0"/>
        <v>2</v>
      </c>
      <c r="D16">
        <f t="shared" ca="1" si="7"/>
        <v>6</v>
      </c>
      <c r="E16">
        <f t="shared" ca="1" si="1"/>
        <v>5</v>
      </c>
      <c r="F16">
        <v>1</v>
      </c>
      <c r="G16" t="s">
        <v>0</v>
      </c>
      <c r="H16">
        <f t="shared" ca="1" si="8"/>
        <v>2</v>
      </c>
      <c r="I16">
        <f t="shared" ca="1" si="9"/>
        <v>6</v>
      </c>
      <c r="J16" t="s">
        <v>4</v>
      </c>
      <c r="K16">
        <f t="shared" si="10"/>
        <v>1</v>
      </c>
      <c r="L16">
        <f t="shared" ca="1" si="11"/>
        <v>5</v>
      </c>
      <c r="M16" t="s">
        <v>1</v>
      </c>
      <c r="N16">
        <f t="shared" ca="1" si="12"/>
        <v>2</v>
      </c>
      <c r="O16">
        <f t="shared" ca="1" si="13"/>
        <v>30</v>
      </c>
      <c r="P16" t="str">
        <f t="shared" ca="1" si="14"/>
        <v>=</v>
      </c>
      <c r="Q16">
        <f t="shared" ca="1" si="15"/>
        <v>1</v>
      </c>
      <c r="R16">
        <f t="shared" ca="1" si="16"/>
        <v>15</v>
      </c>
      <c r="U16">
        <f t="shared" ca="1" si="17"/>
        <v>2</v>
      </c>
      <c r="W16">
        <f t="shared" ca="1" si="4"/>
        <v>6</v>
      </c>
      <c r="X16">
        <f t="shared" ca="1" si="4"/>
        <v>8</v>
      </c>
    </row>
    <row r="17" spans="1:24" x14ac:dyDescent="0.25">
      <c r="A17">
        <f t="shared" ca="1" si="5"/>
        <v>18</v>
      </c>
      <c r="B17">
        <f t="shared" ca="1" si="6"/>
        <v>0.16158647764023504</v>
      </c>
      <c r="C17">
        <f t="shared" ca="1" si="0"/>
        <v>5</v>
      </c>
      <c r="D17">
        <f t="shared" ca="1" si="7"/>
        <v>8</v>
      </c>
      <c r="E17">
        <f t="shared" ca="1" si="1"/>
        <v>9</v>
      </c>
      <c r="F17">
        <v>1</v>
      </c>
      <c r="G17" t="s">
        <v>0</v>
      </c>
      <c r="H17">
        <f t="shared" ca="1" si="8"/>
        <v>5</v>
      </c>
      <c r="I17">
        <f t="shared" ca="1" si="9"/>
        <v>8</v>
      </c>
      <c r="J17" t="s">
        <v>4</v>
      </c>
      <c r="K17">
        <f t="shared" si="10"/>
        <v>1</v>
      </c>
      <c r="L17">
        <f t="shared" ca="1" si="11"/>
        <v>9</v>
      </c>
      <c r="M17" t="s">
        <v>1</v>
      </c>
      <c r="N17">
        <f t="shared" ca="1" si="12"/>
        <v>5</v>
      </c>
      <c r="O17">
        <f t="shared" ca="1" si="13"/>
        <v>72</v>
      </c>
      <c r="P17" t="str">
        <f t="shared" ca="1" si="14"/>
        <v/>
      </c>
      <c r="Q17" t="str">
        <f t="shared" ca="1" si="15"/>
        <v/>
      </c>
      <c r="R17" t="str">
        <f t="shared" ca="1" si="16"/>
        <v/>
      </c>
      <c r="U17">
        <f t="shared" ca="1" si="17"/>
        <v>1</v>
      </c>
      <c r="W17">
        <f t="shared" ca="1" si="4"/>
        <v>8</v>
      </c>
      <c r="X17">
        <f t="shared" ca="1" si="4"/>
        <v>6</v>
      </c>
    </row>
    <row r="18" spans="1:24" x14ac:dyDescent="0.25">
      <c r="A18">
        <f t="shared" ca="1" si="5"/>
        <v>2</v>
      </c>
      <c r="B18">
        <f t="shared" ca="1" si="6"/>
        <v>0.90610729234575083</v>
      </c>
      <c r="C18">
        <f t="shared" ca="1" si="0"/>
        <v>7</v>
      </c>
      <c r="D18">
        <f t="shared" ca="1" si="7"/>
        <v>8</v>
      </c>
      <c r="E18">
        <f t="shared" ca="1" si="1"/>
        <v>3</v>
      </c>
      <c r="F18">
        <v>1</v>
      </c>
      <c r="G18" t="s">
        <v>0</v>
      </c>
      <c r="H18">
        <f t="shared" ca="1" si="8"/>
        <v>7</v>
      </c>
      <c r="I18">
        <f t="shared" ca="1" si="9"/>
        <v>8</v>
      </c>
      <c r="J18" t="s">
        <v>4</v>
      </c>
      <c r="K18">
        <f t="shared" si="10"/>
        <v>1</v>
      </c>
      <c r="L18">
        <f t="shared" ca="1" si="11"/>
        <v>3</v>
      </c>
      <c r="M18" t="s">
        <v>1</v>
      </c>
      <c r="N18">
        <f t="shared" ca="1" si="12"/>
        <v>7</v>
      </c>
      <c r="O18">
        <f t="shared" ca="1" si="13"/>
        <v>24</v>
      </c>
      <c r="P18" t="str">
        <f t="shared" ca="1" si="14"/>
        <v/>
      </c>
      <c r="Q18" t="str">
        <f t="shared" ca="1" si="15"/>
        <v/>
      </c>
      <c r="R18" t="str">
        <f t="shared" ca="1" si="16"/>
        <v/>
      </c>
      <c r="U18">
        <f t="shared" ca="1" si="17"/>
        <v>1</v>
      </c>
      <c r="W18">
        <f t="shared" ca="1" si="4"/>
        <v>7</v>
      </c>
      <c r="X18">
        <f t="shared" ca="1" si="4"/>
        <v>3</v>
      </c>
    </row>
    <row r="19" spans="1:24" x14ac:dyDescent="0.25">
      <c r="A19">
        <f t="shared" ca="1" si="5"/>
        <v>14</v>
      </c>
      <c r="B19">
        <f t="shared" ca="1" si="6"/>
        <v>0.40112923022853808</v>
      </c>
      <c r="C19">
        <f t="shared" ca="1" si="0"/>
        <v>8</v>
      </c>
      <c r="D19">
        <f t="shared" ca="1" si="7"/>
        <v>7</v>
      </c>
      <c r="E19">
        <f t="shared" ca="1" si="1"/>
        <v>7</v>
      </c>
      <c r="F19">
        <v>1</v>
      </c>
      <c r="G19" t="s">
        <v>0</v>
      </c>
      <c r="H19">
        <f t="shared" ca="1" si="8"/>
        <v>8</v>
      </c>
      <c r="I19">
        <f t="shared" ca="1" si="9"/>
        <v>7</v>
      </c>
      <c r="J19" t="s">
        <v>4</v>
      </c>
      <c r="K19">
        <f t="shared" si="10"/>
        <v>1</v>
      </c>
      <c r="L19">
        <f t="shared" ca="1" si="11"/>
        <v>7</v>
      </c>
      <c r="M19" t="s">
        <v>1</v>
      </c>
      <c r="N19">
        <f t="shared" ca="1" si="12"/>
        <v>8</v>
      </c>
      <c r="O19">
        <f t="shared" ca="1" si="13"/>
        <v>49</v>
      </c>
      <c r="P19" t="str">
        <f t="shared" ca="1" si="14"/>
        <v/>
      </c>
      <c r="Q19" t="str">
        <f t="shared" ca="1" si="15"/>
        <v/>
      </c>
      <c r="R19" t="str">
        <f t="shared" ca="1" si="16"/>
        <v/>
      </c>
      <c r="U19">
        <f t="shared" ca="1" si="17"/>
        <v>1</v>
      </c>
      <c r="W19">
        <f t="shared" ref="W19:X26" ca="1" si="18">ROUND(RAND()*8+1.5,0)</f>
        <v>7</v>
      </c>
      <c r="X19">
        <f t="shared" ca="1" si="18"/>
        <v>9</v>
      </c>
    </row>
    <row r="20" spans="1:24" x14ac:dyDescent="0.25">
      <c r="A20">
        <f t="shared" ca="1" si="5"/>
        <v>22</v>
      </c>
      <c r="B20">
        <f t="shared" ca="1" si="6"/>
        <v>5.8862161061540852E-2</v>
      </c>
      <c r="C20">
        <f t="shared" ca="1" si="0"/>
        <v>8</v>
      </c>
      <c r="D20">
        <f t="shared" ca="1" si="7"/>
        <v>6</v>
      </c>
      <c r="E20">
        <f t="shared" ca="1" si="1"/>
        <v>8</v>
      </c>
      <c r="F20">
        <v>1</v>
      </c>
      <c r="G20" t="s">
        <v>0</v>
      </c>
      <c r="H20">
        <f t="shared" ca="1" si="8"/>
        <v>8</v>
      </c>
      <c r="I20">
        <f t="shared" ca="1" si="9"/>
        <v>6</v>
      </c>
      <c r="J20" t="s">
        <v>4</v>
      </c>
      <c r="K20">
        <f t="shared" si="10"/>
        <v>1</v>
      </c>
      <c r="L20">
        <f t="shared" ca="1" si="11"/>
        <v>8</v>
      </c>
      <c r="M20" t="s">
        <v>1</v>
      </c>
      <c r="N20">
        <f t="shared" ca="1" si="12"/>
        <v>8</v>
      </c>
      <c r="O20">
        <f t="shared" ca="1" si="13"/>
        <v>48</v>
      </c>
      <c r="P20" t="str">
        <f t="shared" ca="1" si="14"/>
        <v>=</v>
      </c>
      <c r="Q20">
        <f t="shared" ca="1" si="15"/>
        <v>1</v>
      </c>
      <c r="R20">
        <f t="shared" ca="1" si="16"/>
        <v>6</v>
      </c>
      <c r="U20">
        <f t="shared" ca="1" si="17"/>
        <v>8</v>
      </c>
      <c r="W20">
        <f t="shared" ca="1" si="18"/>
        <v>6</v>
      </c>
      <c r="X20">
        <f t="shared" ca="1" si="18"/>
        <v>2</v>
      </c>
    </row>
    <row r="21" spans="1:24" x14ac:dyDescent="0.25">
      <c r="A21">
        <f t="shared" ca="1" si="5"/>
        <v>10</v>
      </c>
      <c r="B21">
        <f t="shared" ca="1" si="6"/>
        <v>0.60189270945999107</v>
      </c>
      <c r="C21">
        <f t="shared" ca="1" si="0"/>
        <v>8</v>
      </c>
      <c r="D21">
        <f t="shared" ca="1" si="7"/>
        <v>9</v>
      </c>
      <c r="E21">
        <f t="shared" ca="1" si="1"/>
        <v>8</v>
      </c>
      <c r="F21">
        <v>1</v>
      </c>
      <c r="G21" t="s">
        <v>0</v>
      </c>
      <c r="H21">
        <f t="shared" ca="1" si="8"/>
        <v>8</v>
      </c>
      <c r="I21">
        <f t="shared" ca="1" si="9"/>
        <v>9</v>
      </c>
      <c r="J21" t="s">
        <v>4</v>
      </c>
      <c r="K21">
        <f t="shared" si="10"/>
        <v>1</v>
      </c>
      <c r="L21">
        <f t="shared" ca="1" si="11"/>
        <v>8</v>
      </c>
      <c r="M21" t="s">
        <v>1</v>
      </c>
      <c r="N21">
        <f t="shared" ca="1" si="12"/>
        <v>8</v>
      </c>
      <c r="O21">
        <f t="shared" ca="1" si="13"/>
        <v>72</v>
      </c>
      <c r="P21" t="str">
        <f t="shared" ca="1" si="14"/>
        <v>=</v>
      </c>
      <c r="Q21">
        <f t="shared" ca="1" si="15"/>
        <v>1</v>
      </c>
      <c r="R21">
        <f t="shared" ca="1" si="16"/>
        <v>9</v>
      </c>
      <c r="U21">
        <f t="shared" ca="1" si="17"/>
        <v>8</v>
      </c>
      <c r="W21">
        <f t="shared" ca="1" si="18"/>
        <v>9</v>
      </c>
      <c r="X21">
        <f t="shared" ca="1" si="18"/>
        <v>9</v>
      </c>
    </row>
    <row r="22" spans="1:24" x14ac:dyDescent="0.25">
      <c r="A22">
        <f t="shared" ca="1" si="5"/>
        <v>24</v>
      </c>
      <c r="B22">
        <f t="shared" ca="1" si="6"/>
        <v>4.1373097254648106E-2</v>
      </c>
      <c r="C22">
        <f t="shared" ca="1" si="0"/>
        <v>4</v>
      </c>
      <c r="D22">
        <f t="shared" ca="1" si="7"/>
        <v>9</v>
      </c>
      <c r="E22">
        <f t="shared" ca="1" si="1"/>
        <v>2</v>
      </c>
      <c r="F22">
        <v>1</v>
      </c>
      <c r="G22" t="s">
        <v>0</v>
      </c>
      <c r="H22">
        <f t="shared" ca="1" si="8"/>
        <v>4</v>
      </c>
      <c r="I22">
        <f t="shared" ca="1" si="9"/>
        <v>9</v>
      </c>
      <c r="J22" t="s">
        <v>4</v>
      </c>
      <c r="K22">
        <f t="shared" si="10"/>
        <v>1</v>
      </c>
      <c r="L22">
        <f t="shared" ca="1" si="11"/>
        <v>2</v>
      </c>
      <c r="M22" t="s">
        <v>1</v>
      </c>
      <c r="N22">
        <f t="shared" ca="1" si="12"/>
        <v>4</v>
      </c>
      <c r="O22">
        <f t="shared" ca="1" si="13"/>
        <v>18</v>
      </c>
      <c r="P22" t="str">
        <f t="shared" ca="1" si="14"/>
        <v>=</v>
      </c>
      <c r="Q22">
        <f t="shared" ca="1" si="15"/>
        <v>2</v>
      </c>
      <c r="R22">
        <f t="shared" ca="1" si="16"/>
        <v>9</v>
      </c>
      <c r="U22">
        <f t="shared" ca="1" si="17"/>
        <v>2</v>
      </c>
      <c r="W22">
        <f t="shared" ca="1" si="18"/>
        <v>9</v>
      </c>
      <c r="X22">
        <f t="shared" ca="1" si="18"/>
        <v>7</v>
      </c>
    </row>
    <row r="23" spans="1:24" x14ac:dyDescent="0.25">
      <c r="A23">
        <f t="shared" ca="1" si="5"/>
        <v>15</v>
      </c>
      <c r="B23">
        <f t="shared" ca="1" si="6"/>
        <v>0.35696466067363053</v>
      </c>
      <c r="C23">
        <f t="shared" ca="1" si="0"/>
        <v>6</v>
      </c>
      <c r="D23">
        <f t="shared" ca="1" si="7"/>
        <v>8</v>
      </c>
      <c r="E23">
        <f t="shared" ca="1" si="1"/>
        <v>8</v>
      </c>
      <c r="F23">
        <v>1</v>
      </c>
      <c r="G23" t="s">
        <v>0</v>
      </c>
      <c r="H23">
        <f t="shared" ca="1" si="8"/>
        <v>6</v>
      </c>
      <c r="I23">
        <f t="shared" ca="1" si="9"/>
        <v>8</v>
      </c>
      <c r="J23" t="s">
        <v>4</v>
      </c>
      <c r="K23">
        <f t="shared" si="10"/>
        <v>1</v>
      </c>
      <c r="L23">
        <f t="shared" ca="1" si="11"/>
        <v>8</v>
      </c>
      <c r="M23" t="s">
        <v>1</v>
      </c>
      <c r="N23">
        <f t="shared" ca="1" si="12"/>
        <v>6</v>
      </c>
      <c r="O23">
        <f t="shared" ca="1" si="13"/>
        <v>64</v>
      </c>
      <c r="P23" t="str">
        <f t="shared" ca="1" si="14"/>
        <v>=</v>
      </c>
      <c r="Q23">
        <f t="shared" ca="1" si="15"/>
        <v>3</v>
      </c>
      <c r="R23">
        <f t="shared" ca="1" si="16"/>
        <v>32</v>
      </c>
      <c r="U23">
        <f t="shared" ca="1" si="17"/>
        <v>2</v>
      </c>
      <c r="W23">
        <f t="shared" ca="1" si="18"/>
        <v>8</v>
      </c>
      <c r="X23">
        <f t="shared" ca="1" si="18"/>
        <v>4</v>
      </c>
    </row>
    <row r="24" spans="1:24" x14ac:dyDescent="0.25">
      <c r="A24">
        <f t="shared" ca="1" si="5"/>
        <v>4</v>
      </c>
      <c r="B24">
        <f t="shared" ca="1" si="6"/>
        <v>0.86796045764550001</v>
      </c>
      <c r="C24">
        <f t="shared" ca="1" si="0"/>
        <v>8</v>
      </c>
      <c r="D24">
        <f t="shared" ca="1" si="7"/>
        <v>4</v>
      </c>
      <c r="E24">
        <f t="shared" ca="1" si="1"/>
        <v>3</v>
      </c>
      <c r="F24">
        <v>1</v>
      </c>
      <c r="G24" t="s">
        <v>0</v>
      </c>
      <c r="H24">
        <f t="shared" ca="1" si="8"/>
        <v>8</v>
      </c>
      <c r="I24">
        <f t="shared" ca="1" si="9"/>
        <v>4</v>
      </c>
      <c r="J24" t="s">
        <v>4</v>
      </c>
      <c r="K24">
        <f t="shared" si="10"/>
        <v>1</v>
      </c>
      <c r="L24">
        <f t="shared" ca="1" si="11"/>
        <v>3</v>
      </c>
      <c r="M24" t="s">
        <v>1</v>
      </c>
      <c r="N24">
        <f t="shared" ca="1" si="12"/>
        <v>8</v>
      </c>
      <c r="O24">
        <f t="shared" ca="1" si="13"/>
        <v>12</v>
      </c>
      <c r="P24" t="str">
        <f t="shared" ca="1" si="14"/>
        <v>=</v>
      </c>
      <c r="Q24">
        <f t="shared" ca="1" si="15"/>
        <v>2</v>
      </c>
      <c r="R24">
        <f t="shared" ca="1" si="16"/>
        <v>3</v>
      </c>
      <c r="U24">
        <f t="shared" ca="1" si="17"/>
        <v>4</v>
      </c>
      <c r="W24">
        <f t="shared" ca="1" si="18"/>
        <v>4</v>
      </c>
      <c r="X24">
        <f t="shared" ca="1" si="18"/>
        <v>4</v>
      </c>
    </row>
    <row r="25" spans="1:24" x14ac:dyDescent="0.25">
      <c r="A25">
        <f t="shared" ca="1" si="5"/>
        <v>21</v>
      </c>
      <c r="B25">
        <f t="shared" ca="1" si="6"/>
        <v>6.4729001649631357E-2</v>
      </c>
      <c r="C25">
        <f t="shared" ca="1" si="0"/>
        <v>8</v>
      </c>
      <c r="D25">
        <f t="shared" ca="1" si="7"/>
        <v>7</v>
      </c>
      <c r="E25">
        <f t="shared" ca="1" si="1"/>
        <v>2</v>
      </c>
      <c r="F25">
        <v>1</v>
      </c>
      <c r="G25" t="s">
        <v>0</v>
      </c>
      <c r="H25">
        <f t="shared" ca="1" si="8"/>
        <v>8</v>
      </c>
      <c r="I25">
        <f t="shared" ca="1" si="9"/>
        <v>7</v>
      </c>
      <c r="J25" t="s">
        <v>4</v>
      </c>
      <c r="K25">
        <f t="shared" si="10"/>
        <v>1</v>
      </c>
      <c r="L25">
        <f t="shared" ca="1" si="11"/>
        <v>2</v>
      </c>
      <c r="M25" t="s">
        <v>1</v>
      </c>
      <c r="N25">
        <f t="shared" ca="1" si="12"/>
        <v>8</v>
      </c>
      <c r="O25">
        <f t="shared" ca="1" si="13"/>
        <v>14</v>
      </c>
      <c r="P25" t="str">
        <f t="shared" ca="1" si="14"/>
        <v>=</v>
      </c>
      <c r="Q25">
        <f t="shared" ca="1" si="15"/>
        <v>4</v>
      </c>
      <c r="R25">
        <f t="shared" ca="1" si="16"/>
        <v>7</v>
      </c>
      <c r="U25">
        <f t="shared" ca="1" si="17"/>
        <v>2</v>
      </c>
      <c r="W25">
        <f t="shared" ca="1" si="18"/>
        <v>7</v>
      </c>
      <c r="X25">
        <f t="shared" ca="1" si="18"/>
        <v>2</v>
      </c>
    </row>
    <row r="26" spans="1:24" x14ac:dyDescent="0.25">
      <c r="A26">
        <f t="shared" ca="1" si="5"/>
        <v>11</v>
      </c>
      <c r="B26">
        <f t="shared" ca="1" si="6"/>
        <v>0.59225066927088088</v>
      </c>
      <c r="C26">
        <f t="shared" ca="1" si="0"/>
        <v>4</v>
      </c>
      <c r="D26">
        <f t="shared" ca="1" si="7"/>
        <v>7</v>
      </c>
      <c r="E26">
        <f t="shared" ca="1" si="1"/>
        <v>5</v>
      </c>
      <c r="F26">
        <v>1</v>
      </c>
      <c r="G26" t="s">
        <v>0</v>
      </c>
      <c r="H26">
        <f t="shared" ca="1" si="8"/>
        <v>4</v>
      </c>
      <c r="I26">
        <f t="shared" ca="1" si="9"/>
        <v>7</v>
      </c>
      <c r="J26" t="s">
        <v>4</v>
      </c>
      <c r="K26">
        <f t="shared" si="10"/>
        <v>1</v>
      </c>
      <c r="L26">
        <f t="shared" ca="1" si="11"/>
        <v>5</v>
      </c>
      <c r="M26" t="s">
        <v>1</v>
      </c>
      <c r="N26">
        <f t="shared" ca="1" si="12"/>
        <v>4</v>
      </c>
      <c r="O26">
        <f t="shared" ca="1" si="13"/>
        <v>35</v>
      </c>
      <c r="P26" t="str">
        <f t="shared" ca="1" si="14"/>
        <v/>
      </c>
      <c r="Q26" t="str">
        <f t="shared" ca="1" si="15"/>
        <v/>
      </c>
      <c r="R26" t="str">
        <f t="shared" ca="1" si="16"/>
        <v/>
      </c>
      <c r="U26">
        <f t="shared" ca="1" si="17"/>
        <v>1</v>
      </c>
      <c r="W26">
        <f t="shared" ca="1" si="18"/>
        <v>7</v>
      </c>
      <c r="X26">
        <f t="shared" ca="1" si="18"/>
        <v>5</v>
      </c>
    </row>
    <row r="28" spans="1:24" x14ac:dyDescent="0.25">
      <c r="A28">
        <f ca="1">RANK(B28,$B$28:$B$51)</f>
        <v>5</v>
      </c>
      <c r="B28">
        <f ca="1">RAND()</f>
        <v>0.79400235068121805</v>
      </c>
      <c r="C28">
        <f t="shared" ca="1" si="0"/>
        <v>2</v>
      </c>
      <c r="D28">
        <v>1</v>
      </c>
      <c r="E28">
        <f t="shared" ca="1" si="1"/>
        <v>4</v>
      </c>
      <c r="F28">
        <f ca="1">IF(E28=X28,E28+1,X28)</f>
        <v>7</v>
      </c>
      <c r="G28" t="s">
        <v>0</v>
      </c>
      <c r="H28">
        <f t="shared" ref="H28:I31" ca="1" si="19">C28</f>
        <v>2</v>
      </c>
      <c r="I28">
        <f t="shared" si="19"/>
        <v>1</v>
      </c>
      <c r="J28" t="s">
        <v>4</v>
      </c>
      <c r="K28">
        <f ca="1">F28</f>
        <v>7</v>
      </c>
      <c r="L28">
        <f ca="1">E28</f>
        <v>4</v>
      </c>
      <c r="M28" t="s">
        <v>1</v>
      </c>
      <c r="N28">
        <f t="shared" ref="N28:O31" ca="1" si="20">H28*K28</f>
        <v>14</v>
      </c>
      <c r="O28">
        <f t="shared" ca="1" si="20"/>
        <v>4</v>
      </c>
      <c r="P28" t="str">
        <f ca="1">IF(U28&gt;1,"=","")</f>
        <v>=</v>
      </c>
      <c r="Q28">
        <f ca="1">IF(U28&gt;1,N28/U28,"")</f>
        <v>7</v>
      </c>
      <c r="R28">
        <f ca="1">IF(U28&gt;1,O28/U28,"")</f>
        <v>2</v>
      </c>
      <c r="U28">
        <f ca="1">IF(N28="",GCD(ABS(H28),ABS(I28)),IF(N28=0,1,GCD(ABS(N28),ABS(O28))))</f>
        <v>2</v>
      </c>
      <c r="W28">
        <f t="shared" ref="W28:X43" ca="1" si="21">ROUND(RAND()*8+1.5,0)</f>
        <v>2</v>
      </c>
      <c r="X28">
        <f t="shared" ca="1" si="21"/>
        <v>7</v>
      </c>
    </row>
    <row r="29" spans="1:24" x14ac:dyDescent="0.25">
      <c r="A29">
        <f t="shared" ref="A29:A51" ca="1" si="22">RANK(B29,$B$28:$B$51)</f>
        <v>9</v>
      </c>
      <c r="B29">
        <f ca="1">RAND()</f>
        <v>0.66250382113593786</v>
      </c>
      <c r="C29">
        <f t="shared" ca="1" si="0"/>
        <v>5</v>
      </c>
      <c r="D29">
        <v>1</v>
      </c>
      <c r="E29">
        <f t="shared" ca="1" si="1"/>
        <v>9</v>
      </c>
      <c r="F29">
        <f ca="1">IF(E29=X29,E29+1,X29)</f>
        <v>7</v>
      </c>
      <c r="G29" t="s">
        <v>0</v>
      </c>
      <c r="H29">
        <f t="shared" ca="1" si="19"/>
        <v>5</v>
      </c>
      <c r="I29">
        <f t="shared" si="19"/>
        <v>1</v>
      </c>
      <c r="J29" t="s">
        <v>4</v>
      </c>
      <c r="K29">
        <f ca="1">F29</f>
        <v>7</v>
      </c>
      <c r="L29">
        <f ca="1">E29</f>
        <v>9</v>
      </c>
      <c r="M29" t="s">
        <v>1</v>
      </c>
      <c r="N29">
        <f t="shared" ca="1" si="20"/>
        <v>35</v>
      </c>
      <c r="O29">
        <f t="shared" ca="1" si="20"/>
        <v>9</v>
      </c>
      <c r="P29" t="str">
        <f ca="1">IF(U29&gt;1,"=","")</f>
        <v/>
      </c>
      <c r="Q29" t="str">
        <f ca="1">IF(U29&gt;1,N29/U29,"")</f>
        <v/>
      </c>
      <c r="R29" t="str">
        <f ca="1">IF(U29&gt;1,O29/U29,"")</f>
        <v/>
      </c>
      <c r="U29">
        <f ca="1">IF(N29="",GCD(ABS(H29),ABS(I29)),IF(N29=0,1,GCD(ABS(N29),ABS(O29))))</f>
        <v>1</v>
      </c>
      <c r="W29">
        <f t="shared" ca="1" si="21"/>
        <v>7</v>
      </c>
      <c r="X29">
        <f t="shared" ca="1" si="21"/>
        <v>7</v>
      </c>
    </row>
    <row r="30" spans="1:24" x14ac:dyDescent="0.25">
      <c r="A30">
        <f t="shared" ca="1" si="22"/>
        <v>20</v>
      </c>
      <c r="B30">
        <f ca="1">RAND()</f>
        <v>0.15552151733421138</v>
      </c>
      <c r="C30">
        <f t="shared" ca="1" si="0"/>
        <v>4</v>
      </c>
      <c r="D30">
        <v>1</v>
      </c>
      <c r="E30">
        <f t="shared" ca="1" si="1"/>
        <v>9</v>
      </c>
      <c r="F30">
        <f ca="1">IF(E30=X30,E30+1,X30)</f>
        <v>4</v>
      </c>
      <c r="G30" t="s">
        <v>0</v>
      </c>
      <c r="H30">
        <f t="shared" ca="1" si="19"/>
        <v>4</v>
      </c>
      <c r="I30">
        <f t="shared" si="19"/>
        <v>1</v>
      </c>
      <c r="J30" t="s">
        <v>4</v>
      </c>
      <c r="K30">
        <f ca="1">F30</f>
        <v>4</v>
      </c>
      <c r="L30">
        <f ca="1">E30</f>
        <v>9</v>
      </c>
      <c r="M30" t="s">
        <v>1</v>
      </c>
      <c r="N30">
        <f t="shared" ca="1" si="20"/>
        <v>16</v>
      </c>
      <c r="O30">
        <f t="shared" ca="1" si="20"/>
        <v>9</v>
      </c>
      <c r="P30" t="str">
        <f ca="1">IF(U30&gt;1,"=","")</f>
        <v/>
      </c>
      <c r="Q30" t="str">
        <f ca="1">IF(U30&gt;1,N30/U30,"")</f>
        <v/>
      </c>
      <c r="R30" t="str">
        <f ca="1">IF(U30&gt;1,O30/U30,"")</f>
        <v/>
      </c>
      <c r="U30">
        <f ca="1">IF(N30="",GCD(ABS(H30),ABS(I30)),IF(N30=0,1,GCD(ABS(N30),ABS(O30))))</f>
        <v>1</v>
      </c>
      <c r="W30">
        <f t="shared" ca="1" si="21"/>
        <v>3</v>
      </c>
      <c r="X30">
        <f t="shared" ca="1" si="21"/>
        <v>4</v>
      </c>
    </row>
    <row r="31" spans="1:24" x14ac:dyDescent="0.25">
      <c r="A31">
        <f t="shared" ca="1" si="22"/>
        <v>12</v>
      </c>
      <c r="B31">
        <f ca="1">RAND()</f>
        <v>0.55474627056060277</v>
      </c>
      <c r="C31">
        <f t="shared" ca="1" si="0"/>
        <v>8</v>
      </c>
      <c r="D31">
        <v>1</v>
      </c>
      <c r="E31">
        <f t="shared" ca="1" si="1"/>
        <v>8</v>
      </c>
      <c r="F31">
        <f ca="1">IF(E31=X31,E31+1,X31)</f>
        <v>7</v>
      </c>
      <c r="G31" t="s">
        <v>0</v>
      </c>
      <c r="H31">
        <f t="shared" ca="1" si="19"/>
        <v>8</v>
      </c>
      <c r="I31">
        <f t="shared" si="19"/>
        <v>1</v>
      </c>
      <c r="J31" t="s">
        <v>4</v>
      </c>
      <c r="K31">
        <f ca="1">F31</f>
        <v>7</v>
      </c>
      <c r="L31">
        <f ca="1">E31</f>
        <v>8</v>
      </c>
      <c r="M31" t="s">
        <v>1</v>
      </c>
      <c r="N31">
        <f t="shared" ca="1" si="20"/>
        <v>56</v>
      </c>
      <c r="O31">
        <f t="shared" ca="1" si="20"/>
        <v>8</v>
      </c>
      <c r="P31" t="str">
        <f ca="1">IF(U31&gt;1,"=","")</f>
        <v>=</v>
      </c>
      <c r="Q31">
        <f ca="1">IF(U31&gt;1,N31/U31,"")</f>
        <v>7</v>
      </c>
      <c r="R31">
        <f ca="1">IF(U31&gt;1,O31/U31,"")</f>
        <v>1</v>
      </c>
      <c r="U31">
        <f ca="1">IF(N31="",GCD(ABS(H31),ABS(I31)),IF(N31=0,1,GCD(ABS(N31),ABS(O31))))</f>
        <v>8</v>
      </c>
      <c r="W31">
        <f t="shared" ca="1" si="21"/>
        <v>7</v>
      </c>
      <c r="X31">
        <f t="shared" ca="1" si="21"/>
        <v>7</v>
      </c>
    </row>
    <row r="32" spans="1:24" x14ac:dyDescent="0.25">
      <c r="A32">
        <f t="shared" ca="1" si="22"/>
        <v>24</v>
      </c>
      <c r="B32">
        <f t="shared" ref="B32:B51" ca="1" si="23">RAND()</f>
        <v>1.3880294793545023E-2</v>
      </c>
      <c r="C32">
        <f t="shared" ca="1" si="0"/>
        <v>3</v>
      </c>
      <c r="D32">
        <v>1</v>
      </c>
      <c r="E32">
        <f t="shared" ca="1" si="1"/>
        <v>5</v>
      </c>
      <c r="F32">
        <f t="shared" ref="F32:F51" ca="1" si="24">IF(E32=X32,E32+1,X32)</f>
        <v>7</v>
      </c>
      <c r="G32" t="s">
        <v>0</v>
      </c>
      <c r="H32">
        <f t="shared" ref="H32:H51" ca="1" si="25">C32</f>
        <v>3</v>
      </c>
      <c r="I32">
        <f t="shared" ref="I32:I51" si="26">D32</f>
        <v>1</v>
      </c>
      <c r="J32" t="s">
        <v>4</v>
      </c>
      <c r="K32">
        <f t="shared" ref="K32:K51" ca="1" si="27">F32</f>
        <v>7</v>
      </c>
      <c r="L32">
        <f t="shared" ref="L32:L51" ca="1" si="28">E32</f>
        <v>5</v>
      </c>
      <c r="M32" t="s">
        <v>1</v>
      </c>
      <c r="N32">
        <f t="shared" ref="N32:N51" ca="1" si="29">H32*K32</f>
        <v>21</v>
      </c>
      <c r="O32">
        <f t="shared" ref="O32:O51" ca="1" si="30">I32*L32</f>
        <v>5</v>
      </c>
      <c r="P32" t="str">
        <f t="shared" ref="P32:P51" ca="1" si="31">IF(U32&gt;1,"=","")</f>
        <v/>
      </c>
      <c r="Q32" t="str">
        <f t="shared" ref="Q32:Q51" ca="1" si="32">IF(U32&gt;1,N32/U32,"")</f>
        <v/>
      </c>
      <c r="R32" t="str">
        <f t="shared" ref="R32:R51" ca="1" si="33">IF(U32&gt;1,O32/U32,"")</f>
        <v/>
      </c>
      <c r="U32">
        <f t="shared" ref="U32:U51" ca="1" si="34">IF(N32="",GCD(ABS(H32),ABS(I32)),IF(N32=0,1,GCD(ABS(N32),ABS(O32))))</f>
        <v>1</v>
      </c>
      <c r="W32">
        <f t="shared" ca="1" si="21"/>
        <v>9</v>
      </c>
      <c r="X32">
        <f t="shared" ca="1" si="21"/>
        <v>7</v>
      </c>
    </row>
    <row r="33" spans="1:24" x14ac:dyDescent="0.25">
      <c r="A33">
        <f t="shared" ca="1" si="22"/>
        <v>21</v>
      </c>
      <c r="B33">
        <f t="shared" ca="1" si="23"/>
        <v>0.11695409369612342</v>
      </c>
      <c r="C33">
        <f t="shared" ca="1" si="0"/>
        <v>3</v>
      </c>
      <c r="D33">
        <v>1</v>
      </c>
      <c r="E33">
        <f t="shared" ca="1" si="1"/>
        <v>5</v>
      </c>
      <c r="F33">
        <f t="shared" ca="1" si="24"/>
        <v>6</v>
      </c>
      <c r="G33" t="s">
        <v>0</v>
      </c>
      <c r="H33">
        <f t="shared" ca="1" si="25"/>
        <v>3</v>
      </c>
      <c r="I33">
        <f t="shared" si="26"/>
        <v>1</v>
      </c>
      <c r="J33" t="s">
        <v>4</v>
      </c>
      <c r="K33">
        <f t="shared" ca="1" si="27"/>
        <v>6</v>
      </c>
      <c r="L33">
        <f t="shared" ca="1" si="28"/>
        <v>5</v>
      </c>
      <c r="M33" t="s">
        <v>1</v>
      </c>
      <c r="N33">
        <f t="shared" ca="1" si="29"/>
        <v>18</v>
      </c>
      <c r="O33">
        <f t="shared" ca="1" si="30"/>
        <v>5</v>
      </c>
      <c r="P33" t="str">
        <f t="shared" ca="1" si="31"/>
        <v/>
      </c>
      <c r="Q33" t="str">
        <f t="shared" ca="1" si="32"/>
        <v/>
      </c>
      <c r="R33" t="str">
        <f t="shared" ca="1" si="33"/>
        <v/>
      </c>
      <c r="U33">
        <f t="shared" ca="1" si="34"/>
        <v>1</v>
      </c>
      <c r="W33">
        <f t="shared" ca="1" si="21"/>
        <v>6</v>
      </c>
      <c r="X33">
        <f t="shared" ca="1" si="21"/>
        <v>5</v>
      </c>
    </row>
    <row r="34" spans="1:24" x14ac:dyDescent="0.25">
      <c r="A34">
        <f t="shared" ca="1" si="22"/>
        <v>19</v>
      </c>
      <c r="B34">
        <f t="shared" ca="1" si="23"/>
        <v>0.28388217583500619</v>
      </c>
      <c r="C34">
        <f t="shared" ca="1" si="0"/>
        <v>6</v>
      </c>
      <c r="D34">
        <v>1</v>
      </c>
      <c r="E34">
        <f t="shared" ca="1" si="1"/>
        <v>9</v>
      </c>
      <c r="F34">
        <f t="shared" ca="1" si="24"/>
        <v>4</v>
      </c>
      <c r="G34" t="s">
        <v>0</v>
      </c>
      <c r="H34">
        <f t="shared" ca="1" si="25"/>
        <v>6</v>
      </c>
      <c r="I34">
        <f t="shared" si="26"/>
        <v>1</v>
      </c>
      <c r="J34" t="s">
        <v>4</v>
      </c>
      <c r="K34">
        <f t="shared" ca="1" si="27"/>
        <v>4</v>
      </c>
      <c r="L34">
        <f t="shared" ca="1" si="28"/>
        <v>9</v>
      </c>
      <c r="M34" t="s">
        <v>1</v>
      </c>
      <c r="N34">
        <f t="shared" ca="1" si="29"/>
        <v>24</v>
      </c>
      <c r="O34">
        <f t="shared" ca="1" si="30"/>
        <v>9</v>
      </c>
      <c r="P34" t="str">
        <f t="shared" ca="1" si="31"/>
        <v>=</v>
      </c>
      <c r="Q34">
        <f t="shared" ca="1" si="32"/>
        <v>8</v>
      </c>
      <c r="R34">
        <f t="shared" ca="1" si="33"/>
        <v>3</v>
      </c>
      <c r="U34">
        <f t="shared" ca="1" si="34"/>
        <v>3</v>
      </c>
      <c r="W34">
        <f t="shared" ca="1" si="21"/>
        <v>3</v>
      </c>
      <c r="X34">
        <f t="shared" ca="1" si="21"/>
        <v>4</v>
      </c>
    </row>
    <row r="35" spans="1:24" x14ac:dyDescent="0.25">
      <c r="A35">
        <f t="shared" ca="1" si="22"/>
        <v>3</v>
      </c>
      <c r="B35">
        <f t="shared" ca="1" si="23"/>
        <v>0.89225651142411921</v>
      </c>
      <c r="C35">
        <f t="shared" ca="1" si="0"/>
        <v>7</v>
      </c>
      <c r="D35">
        <v>1</v>
      </c>
      <c r="E35">
        <f t="shared" ca="1" si="1"/>
        <v>5</v>
      </c>
      <c r="F35">
        <f t="shared" ca="1" si="24"/>
        <v>7</v>
      </c>
      <c r="G35" t="s">
        <v>0</v>
      </c>
      <c r="H35">
        <f t="shared" ca="1" si="25"/>
        <v>7</v>
      </c>
      <c r="I35">
        <f t="shared" si="26"/>
        <v>1</v>
      </c>
      <c r="J35" t="s">
        <v>4</v>
      </c>
      <c r="K35">
        <f t="shared" ca="1" si="27"/>
        <v>7</v>
      </c>
      <c r="L35">
        <f t="shared" ca="1" si="28"/>
        <v>5</v>
      </c>
      <c r="M35" t="s">
        <v>1</v>
      </c>
      <c r="N35">
        <f t="shared" ca="1" si="29"/>
        <v>49</v>
      </c>
      <c r="O35">
        <f t="shared" ca="1" si="30"/>
        <v>5</v>
      </c>
      <c r="P35" t="str">
        <f t="shared" ca="1" si="31"/>
        <v/>
      </c>
      <c r="Q35" t="str">
        <f t="shared" ca="1" si="32"/>
        <v/>
      </c>
      <c r="R35" t="str">
        <f t="shared" ca="1" si="33"/>
        <v/>
      </c>
      <c r="U35">
        <f t="shared" ca="1" si="34"/>
        <v>1</v>
      </c>
      <c r="W35">
        <f t="shared" ca="1" si="21"/>
        <v>3</v>
      </c>
      <c r="X35">
        <f t="shared" ca="1" si="21"/>
        <v>7</v>
      </c>
    </row>
    <row r="36" spans="1:24" x14ac:dyDescent="0.25">
      <c r="A36">
        <f t="shared" ca="1" si="22"/>
        <v>6</v>
      </c>
      <c r="B36">
        <f t="shared" ca="1" si="23"/>
        <v>0.73255563289401349</v>
      </c>
      <c r="C36">
        <f t="shared" ca="1" si="0"/>
        <v>2</v>
      </c>
      <c r="D36">
        <v>1</v>
      </c>
      <c r="E36">
        <f t="shared" ca="1" si="1"/>
        <v>3</v>
      </c>
      <c r="F36">
        <f t="shared" ca="1" si="24"/>
        <v>4</v>
      </c>
      <c r="G36" t="s">
        <v>0</v>
      </c>
      <c r="H36">
        <f t="shared" ca="1" si="25"/>
        <v>2</v>
      </c>
      <c r="I36">
        <f t="shared" si="26"/>
        <v>1</v>
      </c>
      <c r="J36" t="s">
        <v>4</v>
      </c>
      <c r="K36">
        <f t="shared" ca="1" si="27"/>
        <v>4</v>
      </c>
      <c r="L36">
        <f t="shared" ca="1" si="28"/>
        <v>3</v>
      </c>
      <c r="M36" t="s">
        <v>1</v>
      </c>
      <c r="N36">
        <f t="shared" ca="1" si="29"/>
        <v>8</v>
      </c>
      <c r="O36">
        <f t="shared" ca="1" si="30"/>
        <v>3</v>
      </c>
      <c r="P36" t="str">
        <f t="shared" ca="1" si="31"/>
        <v/>
      </c>
      <c r="Q36" t="str">
        <f t="shared" ca="1" si="32"/>
        <v/>
      </c>
      <c r="R36" t="str">
        <f t="shared" ca="1" si="33"/>
        <v/>
      </c>
      <c r="U36">
        <f t="shared" ca="1" si="34"/>
        <v>1</v>
      </c>
      <c r="W36">
        <f t="shared" ca="1" si="21"/>
        <v>5</v>
      </c>
      <c r="X36">
        <f t="shared" ca="1" si="21"/>
        <v>4</v>
      </c>
    </row>
    <row r="37" spans="1:24" x14ac:dyDescent="0.25">
      <c r="A37">
        <f t="shared" ca="1" si="22"/>
        <v>1</v>
      </c>
      <c r="B37">
        <f t="shared" ca="1" si="23"/>
        <v>0.97398775488364575</v>
      </c>
      <c r="C37">
        <f t="shared" ca="1" si="0"/>
        <v>7</v>
      </c>
      <c r="D37">
        <v>1</v>
      </c>
      <c r="E37">
        <f t="shared" ca="1" si="1"/>
        <v>7</v>
      </c>
      <c r="F37">
        <f t="shared" ca="1" si="24"/>
        <v>2</v>
      </c>
      <c r="G37" t="s">
        <v>0</v>
      </c>
      <c r="H37">
        <f t="shared" ca="1" si="25"/>
        <v>7</v>
      </c>
      <c r="I37">
        <f t="shared" si="26"/>
        <v>1</v>
      </c>
      <c r="J37" t="s">
        <v>4</v>
      </c>
      <c r="K37">
        <f t="shared" ca="1" si="27"/>
        <v>2</v>
      </c>
      <c r="L37">
        <f t="shared" ca="1" si="28"/>
        <v>7</v>
      </c>
      <c r="M37" t="s">
        <v>1</v>
      </c>
      <c r="N37">
        <f t="shared" ca="1" si="29"/>
        <v>14</v>
      </c>
      <c r="O37">
        <f t="shared" ca="1" si="30"/>
        <v>7</v>
      </c>
      <c r="P37" t="str">
        <f t="shared" ca="1" si="31"/>
        <v>=</v>
      </c>
      <c r="Q37">
        <f t="shared" ca="1" si="32"/>
        <v>2</v>
      </c>
      <c r="R37">
        <f t="shared" ca="1" si="33"/>
        <v>1</v>
      </c>
      <c r="U37">
        <f t="shared" ca="1" si="34"/>
        <v>7</v>
      </c>
      <c r="W37">
        <f t="shared" ca="1" si="21"/>
        <v>2</v>
      </c>
      <c r="X37">
        <f t="shared" ca="1" si="21"/>
        <v>2</v>
      </c>
    </row>
    <row r="38" spans="1:24" x14ac:dyDescent="0.25">
      <c r="A38">
        <f t="shared" ca="1" si="22"/>
        <v>18</v>
      </c>
      <c r="B38">
        <f t="shared" ca="1" si="23"/>
        <v>0.30230185626607831</v>
      </c>
      <c r="C38">
        <f t="shared" ca="1" si="0"/>
        <v>5</v>
      </c>
      <c r="D38">
        <v>1</v>
      </c>
      <c r="E38">
        <f t="shared" ca="1" si="1"/>
        <v>7</v>
      </c>
      <c r="F38">
        <f t="shared" ca="1" si="24"/>
        <v>8</v>
      </c>
      <c r="G38" t="s">
        <v>0</v>
      </c>
      <c r="H38">
        <f t="shared" ca="1" si="25"/>
        <v>5</v>
      </c>
      <c r="I38">
        <f t="shared" si="26"/>
        <v>1</v>
      </c>
      <c r="J38" t="s">
        <v>4</v>
      </c>
      <c r="K38">
        <f t="shared" ca="1" si="27"/>
        <v>8</v>
      </c>
      <c r="L38">
        <f t="shared" ca="1" si="28"/>
        <v>7</v>
      </c>
      <c r="M38" t="s">
        <v>1</v>
      </c>
      <c r="N38">
        <f t="shared" ca="1" si="29"/>
        <v>40</v>
      </c>
      <c r="O38">
        <f t="shared" ca="1" si="30"/>
        <v>7</v>
      </c>
      <c r="P38" t="str">
        <f t="shared" ca="1" si="31"/>
        <v/>
      </c>
      <c r="Q38" t="str">
        <f t="shared" ca="1" si="32"/>
        <v/>
      </c>
      <c r="R38" t="str">
        <f t="shared" ca="1" si="33"/>
        <v/>
      </c>
      <c r="U38">
        <f t="shared" ca="1" si="34"/>
        <v>1</v>
      </c>
      <c r="W38">
        <f t="shared" ca="1" si="21"/>
        <v>5</v>
      </c>
      <c r="X38">
        <f t="shared" ca="1" si="21"/>
        <v>8</v>
      </c>
    </row>
    <row r="39" spans="1:24" x14ac:dyDescent="0.25">
      <c r="A39">
        <f t="shared" ca="1" si="22"/>
        <v>13</v>
      </c>
      <c r="B39">
        <f t="shared" ca="1" si="23"/>
        <v>0.51677089766474982</v>
      </c>
      <c r="C39">
        <f t="shared" ca="1" si="0"/>
        <v>3</v>
      </c>
      <c r="D39">
        <v>1</v>
      </c>
      <c r="E39">
        <f t="shared" ca="1" si="1"/>
        <v>4</v>
      </c>
      <c r="F39">
        <f t="shared" ca="1" si="24"/>
        <v>3</v>
      </c>
      <c r="G39" t="s">
        <v>0</v>
      </c>
      <c r="H39">
        <f t="shared" ca="1" si="25"/>
        <v>3</v>
      </c>
      <c r="I39">
        <f t="shared" si="26"/>
        <v>1</v>
      </c>
      <c r="J39" t="s">
        <v>4</v>
      </c>
      <c r="K39">
        <f t="shared" ca="1" si="27"/>
        <v>3</v>
      </c>
      <c r="L39">
        <f t="shared" ca="1" si="28"/>
        <v>4</v>
      </c>
      <c r="M39" t="s">
        <v>1</v>
      </c>
      <c r="N39">
        <f t="shared" ca="1" si="29"/>
        <v>9</v>
      </c>
      <c r="O39">
        <f t="shared" ca="1" si="30"/>
        <v>4</v>
      </c>
      <c r="P39" t="str">
        <f t="shared" ca="1" si="31"/>
        <v/>
      </c>
      <c r="Q39" t="str">
        <f t="shared" ca="1" si="32"/>
        <v/>
      </c>
      <c r="R39" t="str">
        <f t="shared" ca="1" si="33"/>
        <v/>
      </c>
      <c r="U39">
        <f t="shared" ca="1" si="34"/>
        <v>1</v>
      </c>
      <c r="W39">
        <f t="shared" ca="1" si="21"/>
        <v>8</v>
      </c>
      <c r="X39">
        <f t="shared" ca="1" si="21"/>
        <v>3</v>
      </c>
    </row>
    <row r="40" spans="1:24" x14ac:dyDescent="0.25">
      <c r="A40">
        <f t="shared" ca="1" si="22"/>
        <v>2</v>
      </c>
      <c r="B40">
        <f t="shared" ca="1" si="23"/>
        <v>0.94277232120086985</v>
      </c>
      <c r="C40">
        <f t="shared" ca="1" si="0"/>
        <v>9</v>
      </c>
      <c r="D40">
        <v>1</v>
      </c>
      <c r="E40">
        <f t="shared" ca="1" si="1"/>
        <v>7</v>
      </c>
      <c r="F40">
        <f t="shared" ca="1" si="24"/>
        <v>6</v>
      </c>
      <c r="G40" t="s">
        <v>0</v>
      </c>
      <c r="H40">
        <f t="shared" ca="1" si="25"/>
        <v>9</v>
      </c>
      <c r="I40">
        <f t="shared" si="26"/>
        <v>1</v>
      </c>
      <c r="J40" t="s">
        <v>4</v>
      </c>
      <c r="K40">
        <f t="shared" ca="1" si="27"/>
        <v>6</v>
      </c>
      <c r="L40">
        <f t="shared" ca="1" si="28"/>
        <v>7</v>
      </c>
      <c r="M40" t="s">
        <v>1</v>
      </c>
      <c r="N40">
        <f t="shared" ca="1" si="29"/>
        <v>54</v>
      </c>
      <c r="O40">
        <f t="shared" ca="1" si="30"/>
        <v>7</v>
      </c>
      <c r="P40" t="str">
        <f t="shared" ca="1" si="31"/>
        <v/>
      </c>
      <c r="Q40" t="str">
        <f t="shared" ca="1" si="32"/>
        <v/>
      </c>
      <c r="R40" t="str">
        <f t="shared" ca="1" si="33"/>
        <v/>
      </c>
      <c r="U40">
        <f t="shared" ca="1" si="34"/>
        <v>1</v>
      </c>
      <c r="W40">
        <f t="shared" ca="1" si="21"/>
        <v>3</v>
      </c>
      <c r="X40">
        <f t="shared" ca="1" si="21"/>
        <v>6</v>
      </c>
    </row>
    <row r="41" spans="1:24" x14ac:dyDescent="0.25">
      <c r="A41">
        <f t="shared" ca="1" si="22"/>
        <v>23</v>
      </c>
      <c r="B41">
        <f t="shared" ca="1" si="23"/>
        <v>3.2119602376823875E-2</v>
      </c>
      <c r="C41">
        <f t="shared" ca="1" si="0"/>
        <v>8</v>
      </c>
      <c r="D41">
        <v>1</v>
      </c>
      <c r="E41">
        <f t="shared" ca="1" si="1"/>
        <v>8</v>
      </c>
      <c r="F41">
        <f t="shared" ca="1" si="24"/>
        <v>7</v>
      </c>
      <c r="G41" t="s">
        <v>0</v>
      </c>
      <c r="H41">
        <f t="shared" ca="1" si="25"/>
        <v>8</v>
      </c>
      <c r="I41">
        <f t="shared" si="26"/>
        <v>1</v>
      </c>
      <c r="J41" t="s">
        <v>4</v>
      </c>
      <c r="K41">
        <f t="shared" ca="1" si="27"/>
        <v>7</v>
      </c>
      <c r="L41">
        <f t="shared" ca="1" si="28"/>
        <v>8</v>
      </c>
      <c r="M41" t="s">
        <v>1</v>
      </c>
      <c r="N41">
        <f t="shared" ca="1" si="29"/>
        <v>56</v>
      </c>
      <c r="O41">
        <f t="shared" ca="1" si="30"/>
        <v>8</v>
      </c>
      <c r="P41" t="str">
        <f t="shared" ca="1" si="31"/>
        <v>=</v>
      </c>
      <c r="Q41">
        <f t="shared" ca="1" si="32"/>
        <v>7</v>
      </c>
      <c r="R41">
        <f t="shared" ca="1" si="33"/>
        <v>1</v>
      </c>
      <c r="U41">
        <f t="shared" ca="1" si="34"/>
        <v>8</v>
      </c>
      <c r="W41">
        <f t="shared" ca="1" si="21"/>
        <v>7</v>
      </c>
      <c r="X41">
        <f t="shared" ca="1" si="21"/>
        <v>7</v>
      </c>
    </row>
    <row r="42" spans="1:24" x14ac:dyDescent="0.25">
      <c r="A42">
        <f t="shared" ca="1" si="22"/>
        <v>7</v>
      </c>
      <c r="B42">
        <f t="shared" ca="1" si="23"/>
        <v>0.71192846388422171</v>
      </c>
      <c r="C42">
        <f t="shared" ca="1" si="0"/>
        <v>7</v>
      </c>
      <c r="D42">
        <v>1</v>
      </c>
      <c r="E42">
        <f t="shared" ca="1" si="1"/>
        <v>5</v>
      </c>
      <c r="F42">
        <f t="shared" ca="1" si="24"/>
        <v>7</v>
      </c>
      <c r="G42" t="s">
        <v>0</v>
      </c>
      <c r="H42">
        <f t="shared" ca="1" si="25"/>
        <v>7</v>
      </c>
      <c r="I42">
        <f t="shared" si="26"/>
        <v>1</v>
      </c>
      <c r="J42" t="s">
        <v>4</v>
      </c>
      <c r="K42">
        <f t="shared" ca="1" si="27"/>
        <v>7</v>
      </c>
      <c r="L42">
        <f t="shared" ca="1" si="28"/>
        <v>5</v>
      </c>
      <c r="M42" t="s">
        <v>1</v>
      </c>
      <c r="N42">
        <f t="shared" ca="1" si="29"/>
        <v>49</v>
      </c>
      <c r="O42">
        <f t="shared" ca="1" si="30"/>
        <v>5</v>
      </c>
      <c r="P42" t="str">
        <f t="shared" ca="1" si="31"/>
        <v/>
      </c>
      <c r="Q42" t="str">
        <f t="shared" ca="1" si="32"/>
        <v/>
      </c>
      <c r="R42" t="str">
        <f t="shared" ca="1" si="33"/>
        <v/>
      </c>
      <c r="U42">
        <f t="shared" ca="1" si="34"/>
        <v>1</v>
      </c>
      <c r="W42">
        <f t="shared" ca="1" si="21"/>
        <v>7</v>
      </c>
      <c r="X42">
        <f t="shared" ca="1" si="21"/>
        <v>7</v>
      </c>
    </row>
    <row r="43" spans="1:24" x14ac:dyDescent="0.25">
      <c r="A43">
        <f t="shared" ca="1" si="22"/>
        <v>15</v>
      </c>
      <c r="B43">
        <f t="shared" ca="1" si="23"/>
        <v>0.43735606863632737</v>
      </c>
      <c r="C43">
        <f t="shared" ca="1" si="0"/>
        <v>7</v>
      </c>
      <c r="D43">
        <v>1</v>
      </c>
      <c r="E43">
        <f t="shared" ca="1" si="1"/>
        <v>6</v>
      </c>
      <c r="F43">
        <f t="shared" ca="1" si="24"/>
        <v>8</v>
      </c>
      <c r="G43" t="s">
        <v>0</v>
      </c>
      <c r="H43">
        <f t="shared" ca="1" si="25"/>
        <v>7</v>
      </c>
      <c r="I43">
        <f t="shared" si="26"/>
        <v>1</v>
      </c>
      <c r="J43" t="s">
        <v>4</v>
      </c>
      <c r="K43">
        <f t="shared" ca="1" si="27"/>
        <v>8</v>
      </c>
      <c r="L43">
        <f t="shared" ca="1" si="28"/>
        <v>6</v>
      </c>
      <c r="M43" t="s">
        <v>1</v>
      </c>
      <c r="N43">
        <f t="shared" ca="1" si="29"/>
        <v>56</v>
      </c>
      <c r="O43">
        <f t="shared" ca="1" si="30"/>
        <v>6</v>
      </c>
      <c r="P43" t="str">
        <f t="shared" ca="1" si="31"/>
        <v>=</v>
      </c>
      <c r="Q43">
        <f t="shared" ca="1" si="32"/>
        <v>28</v>
      </c>
      <c r="R43">
        <f t="shared" ca="1" si="33"/>
        <v>3</v>
      </c>
      <c r="U43">
        <f t="shared" ca="1" si="34"/>
        <v>2</v>
      </c>
      <c r="W43">
        <f t="shared" ca="1" si="21"/>
        <v>4</v>
      </c>
      <c r="X43">
        <f t="shared" ca="1" si="21"/>
        <v>8</v>
      </c>
    </row>
    <row r="44" spans="1:24" x14ac:dyDescent="0.25">
      <c r="A44">
        <f t="shared" ca="1" si="22"/>
        <v>10</v>
      </c>
      <c r="B44">
        <f t="shared" ca="1" si="23"/>
        <v>0.65710945845407054</v>
      </c>
      <c r="C44">
        <f t="shared" ca="1" si="0"/>
        <v>2</v>
      </c>
      <c r="D44">
        <v>1</v>
      </c>
      <c r="E44">
        <f t="shared" ca="1" si="1"/>
        <v>9</v>
      </c>
      <c r="F44">
        <f t="shared" ca="1" si="24"/>
        <v>10</v>
      </c>
      <c r="G44" t="s">
        <v>0</v>
      </c>
      <c r="H44">
        <f t="shared" ca="1" si="25"/>
        <v>2</v>
      </c>
      <c r="I44">
        <f t="shared" si="26"/>
        <v>1</v>
      </c>
      <c r="J44" t="s">
        <v>4</v>
      </c>
      <c r="K44">
        <f t="shared" ca="1" si="27"/>
        <v>10</v>
      </c>
      <c r="L44">
        <f t="shared" ca="1" si="28"/>
        <v>9</v>
      </c>
      <c r="M44" t="s">
        <v>1</v>
      </c>
      <c r="N44">
        <f t="shared" ca="1" si="29"/>
        <v>20</v>
      </c>
      <c r="O44">
        <f t="shared" ca="1" si="30"/>
        <v>9</v>
      </c>
      <c r="P44" t="str">
        <f t="shared" ca="1" si="31"/>
        <v/>
      </c>
      <c r="Q44" t="str">
        <f t="shared" ca="1" si="32"/>
        <v/>
      </c>
      <c r="R44" t="str">
        <f t="shared" ca="1" si="33"/>
        <v/>
      </c>
      <c r="U44">
        <f t="shared" ca="1" si="34"/>
        <v>1</v>
      </c>
      <c r="W44">
        <f t="shared" ref="W44:X51" ca="1" si="35">ROUND(RAND()*8+1.5,0)</f>
        <v>5</v>
      </c>
      <c r="X44">
        <f t="shared" ca="1" si="35"/>
        <v>9</v>
      </c>
    </row>
    <row r="45" spans="1:24" x14ac:dyDescent="0.25">
      <c r="A45">
        <f t="shared" ca="1" si="22"/>
        <v>11</v>
      </c>
      <c r="B45">
        <f t="shared" ca="1" si="23"/>
        <v>0.61157341616283845</v>
      </c>
      <c r="C45">
        <f t="shared" ca="1" si="0"/>
        <v>3</v>
      </c>
      <c r="D45">
        <v>1</v>
      </c>
      <c r="E45">
        <f t="shared" ca="1" si="1"/>
        <v>4</v>
      </c>
      <c r="F45">
        <f t="shared" ca="1" si="24"/>
        <v>5</v>
      </c>
      <c r="G45" t="s">
        <v>0</v>
      </c>
      <c r="H45">
        <f t="shared" ca="1" si="25"/>
        <v>3</v>
      </c>
      <c r="I45">
        <f t="shared" si="26"/>
        <v>1</v>
      </c>
      <c r="J45" t="s">
        <v>4</v>
      </c>
      <c r="K45">
        <f t="shared" ca="1" si="27"/>
        <v>5</v>
      </c>
      <c r="L45">
        <f t="shared" ca="1" si="28"/>
        <v>4</v>
      </c>
      <c r="M45" t="s">
        <v>1</v>
      </c>
      <c r="N45">
        <f t="shared" ca="1" si="29"/>
        <v>15</v>
      </c>
      <c r="O45">
        <f t="shared" ca="1" si="30"/>
        <v>4</v>
      </c>
      <c r="P45" t="str">
        <f t="shared" ca="1" si="31"/>
        <v/>
      </c>
      <c r="Q45" t="str">
        <f t="shared" ca="1" si="32"/>
        <v/>
      </c>
      <c r="R45" t="str">
        <f t="shared" ca="1" si="33"/>
        <v/>
      </c>
      <c r="U45">
        <f t="shared" ca="1" si="34"/>
        <v>1</v>
      </c>
      <c r="W45">
        <f t="shared" ca="1" si="35"/>
        <v>4</v>
      </c>
      <c r="X45">
        <f t="shared" ca="1" si="35"/>
        <v>4</v>
      </c>
    </row>
    <row r="46" spans="1:24" x14ac:dyDescent="0.25">
      <c r="A46">
        <f t="shared" ca="1" si="22"/>
        <v>14</v>
      </c>
      <c r="B46">
        <f t="shared" ca="1" si="23"/>
        <v>0.45894133943490067</v>
      </c>
      <c r="C46">
        <f t="shared" ca="1" si="0"/>
        <v>8</v>
      </c>
      <c r="D46">
        <v>1</v>
      </c>
      <c r="E46">
        <f t="shared" ca="1" si="1"/>
        <v>5</v>
      </c>
      <c r="F46">
        <f t="shared" ca="1" si="24"/>
        <v>6</v>
      </c>
      <c r="G46" t="s">
        <v>0</v>
      </c>
      <c r="H46">
        <f t="shared" ca="1" si="25"/>
        <v>8</v>
      </c>
      <c r="I46">
        <f t="shared" si="26"/>
        <v>1</v>
      </c>
      <c r="J46" t="s">
        <v>4</v>
      </c>
      <c r="K46">
        <f t="shared" ca="1" si="27"/>
        <v>6</v>
      </c>
      <c r="L46">
        <f t="shared" ca="1" si="28"/>
        <v>5</v>
      </c>
      <c r="M46" t="s">
        <v>1</v>
      </c>
      <c r="N46">
        <f t="shared" ca="1" si="29"/>
        <v>48</v>
      </c>
      <c r="O46">
        <f t="shared" ca="1" si="30"/>
        <v>5</v>
      </c>
      <c r="P46" t="str">
        <f t="shared" ca="1" si="31"/>
        <v/>
      </c>
      <c r="Q46" t="str">
        <f t="shared" ca="1" si="32"/>
        <v/>
      </c>
      <c r="R46" t="str">
        <f t="shared" ca="1" si="33"/>
        <v/>
      </c>
      <c r="U46">
        <f t="shared" ca="1" si="34"/>
        <v>1</v>
      </c>
      <c r="W46">
        <f t="shared" ca="1" si="35"/>
        <v>4</v>
      </c>
      <c r="X46">
        <f t="shared" ca="1" si="35"/>
        <v>6</v>
      </c>
    </row>
    <row r="47" spans="1:24" x14ac:dyDescent="0.25">
      <c r="A47">
        <f t="shared" ca="1" si="22"/>
        <v>16</v>
      </c>
      <c r="B47">
        <f t="shared" ca="1" si="23"/>
        <v>0.37355126167762831</v>
      </c>
      <c r="C47">
        <f t="shared" ca="1" si="0"/>
        <v>6</v>
      </c>
      <c r="D47">
        <v>1</v>
      </c>
      <c r="E47">
        <f t="shared" ca="1" si="1"/>
        <v>5</v>
      </c>
      <c r="F47">
        <f t="shared" ca="1" si="24"/>
        <v>6</v>
      </c>
      <c r="G47" t="s">
        <v>0</v>
      </c>
      <c r="H47">
        <f t="shared" ca="1" si="25"/>
        <v>6</v>
      </c>
      <c r="I47">
        <f t="shared" si="26"/>
        <v>1</v>
      </c>
      <c r="J47" t="s">
        <v>4</v>
      </c>
      <c r="K47">
        <f t="shared" ca="1" si="27"/>
        <v>6</v>
      </c>
      <c r="L47">
        <f t="shared" ca="1" si="28"/>
        <v>5</v>
      </c>
      <c r="M47" t="s">
        <v>1</v>
      </c>
      <c r="N47">
        <f t="shared" ca="1" si="29"/>
        <v>36</v>
      </c>
      <c r="O47">
        <f t="shared" ca="1" si="30"/>
        <v>5</v>
      </c>
      <c r="P47" t="str">
        <f t="shared" ca="1" si="31"/>
        <v/>
      </c>
      <c r="Q47" t="str">
        <f t="shared" ca="1" si="32"/>
        <v/>
      </c>
      <c r="R47" t="str">
        <f t="shared" ca="1" si="33"/>
        <v/>
      </c>
      <c r="U47">
        <f t="shared" ca="1" si="34"/>
        <v>1</v>
      </c>
      <c r="W47">
        <f t="shared" ca="1" si="35"/>
        <v>3</v>
      </c>
      <c r="X47">
        <f t="shared" ca="1" si="35"/>
        <v>5</v>
      </c>
    </row>
    <row r="48" spans="1:24" x14ac:dyDescent="0.25">
      <c r="A48">
        <f t="shared" ca="1" si="22"/>
        <v>22</v>
      </c>
      <c r="B48">
        <f t="shared" ca="1" si="23"/>
        <v>4.0988278083330609E-2</v>
      </c>
      <c r="C48">
        <f t="shared" ca="1" si="0"/>
        <v>2</v>
      </c>
      <c r="D48">
        <v>1</v>
      </c>
      <c r="E48">
        <f t="shared" ca="1" si="1"/>
        <v>9</v>
      </c>
      <c r="F48">
        <f t="shared" ca="1" si="24"/>
        <v>5</v>
      </c>
      <c r="G48" t="s">
        <v>0</v>
      </c>
      <c r="H48">
        <f t="shared" ca="1" si="25"/>
        <v>2</v>
      </c>
      <c r="I48">
        <f t="shared" si="26"/>
        <v>1</v>
      </c>
      <c r="J48" t="s">
        <v>4</v>
      </c>
      <c r="K48">
        <f t="shared" ca="1" si="27"/>
        <v>5</v>
      </c>
      <c r="L48">
        <f t="shared" ca="1" si="28"/>
        <v>9</v>
      </c>
      <c r="M48" t="s">
        <v>1</v>
      </c>
      <c r="N48">
        <f t="shared" ca="1" si="29"/>
        <v>10</v>
      </c>
      <c r="O48">
        <f t="shared" ca="1" si="30"/>
        <v>9</v>
      </c>
      <c r="P48" t="str">
        <f t="shared" ca="1" si="31"/>
        <v/>
      </c>
      <c r="Q48" t="str">
        <f t="shared" ca="1" si="32"/>
        <v/>
      </c>
      <c r="R48" t="str">
        <f t="shared" ca="1" si="33"/>
        <v/>
      </c>
      <c r="U48">
        <f t="shared" ca="1" si="34"/>
        <v>1</v>
      </c>
      <c r="W48">
        <f t="shared" ca="1" si="35"/>
        <v>9</v>
      </c>
      <c r="X48">
        <f t="shared" ca="1" si="35"/>
        <v>5</v>
      </c>
    </row>
    <row r="49" spans="1:24" x14ac:dyDescent="0.25">
      <c r="A49">
        <f t="shared" ca="1" si="22"/>
        <v>8</v>
      </c>
      <c r="B49">
        <f t="shared" ca="1" si="23"/>
        <v>0.70500729653757088</v>
      </c>
      <c r="C49">
        <f t="shared" ca="1" si="0"/>
        <v>5</v>
      </c>
      <c r="D49">
        <v>1</v>
      </c>
      <c r="E49">
        <f t="shared" ca="1" si="1"/>
        <v>9</v>
      </c>
      <c r="F49">
        <f t="shared" ca="1" si="24"/>
        <v>2</v>
      </c>
      <c r="G49" t="s">
        <v>0</v>
      </c>
      <c r="H49">
        <f t="shared" ca="1" si="25"/>
        <v>5</v>
      </c>
      <c r="I49">
        <f t="shared" si="26"/>
        <v>1</v>
      </c>
      <c r="J49" t="s">
        <v>4</v>
      </c>
      <c r="K49">
        <f t="shared" ca="1" si="27"/>
        <v>2</v>
      </c>
      <c r="L49">
        <f t="shared" ca="1" si="28"/>
        <v>9</v>
      </c>
      <c r="M49" t="s">
        <v>1</v>
      </c>
      <c r="N49">
        <f t="shared" ca="1" si="29"/>
        <v>10</v>
      </c>
      <c r="O49">
        <f t="shared" ca="1" si="30"/>
        <v>9</v>
      </c>
      <c r="P49" t="str">
        <f t="shared" ca="1" si="31"/>
        <v/>
      </c>
      <c r="Q49" t="str">
        <f t="shared" ca="1" si="32"/>
        <v/>
      </c>
      <c r="R49" t="str">
        <f t="shared" ca="1" si="33"/>
        <v/>
      </c>
      <c r="U49">
        <f t="shared" ca="1" si="34"/>
        <v>1</v>
      </c>
      <c r="W49">
        <f t="shared" ca="1" si="35"/>
        <v>6</v>
      </c>
      <c r="X49">
        <f t="shared" ca="1" si="35"/>
        <v>2</v>
      </c>
    </row>
    <row r="50" spans="1:24" x14ac:dyDescent="0.25">
      <c r="A50">
        <f t="shared" ca="1" si="22"/>
        <v>4</v>
      </c>
      <c r="B50">
        <f t="shared" ca="1" si="23"/>
        <v>0.85876433280026643</v>
      </c>
      <c r="C50">
        <f t="shared" ca="1" si="0"/>
        <v>2</v>
      </c>
      <c r="D50">
        <v>1</v>
      </c>
      <c r="E50">
        <f t="shared" ca="1" si="1"/>
        <v>4</v>
      </c>
      <c r="F50">
        <f t="shared" ca="1" si="24"/>
        <v>2</v>
      </c>
      <c r="G50" t="s">
        <v>0</v>
      </c>
      <c r="H50">
        <f t="shared" ca="1" si="25"/>
        <v>2</v>
      </c>
      <c r="I50">
        <f t="shared" si="26"/>
        <v>1</v>
      </c>
      <c r="J50" t="s">
        <v>4</v>
      </c>
      <c r="K50">
        <f t="shared" ca="1" si="27"/>
        <v>2</v>
      </c>
      <c r="L50">
        <f t="shared" ca="1" si="28"/>
        <v>4</v>
      </c>
      <c r="M50" t="s">
        <v>1</v>
      </c>
      <c r="N50">
        <f t="shared" ca="1" si="29"/>
        <v>4</v>
      </c>
      <c r="O50">
        <f t="shared" ca="1" si="30"/>
        <v>4</v>
      </c>
      <c r="P50" t="str">
        <f t="shared" ca="1" si="31"/>
        <v>=</v>
      </c>
      <c r="Q50">
        <f t="shared" ca="1" si="32"/>
        <v>1</v>
      </c>
      <c r="R50">
        <f t="shared" ca="1" si="33"/>
        <v>1</v>
      </c>
      <c r="U50">
        <f t="shared" ca="1" si="34"/>
        <v>4</v>
      </c>
      <c r="W50">
        <f t="shared" ca="1" si="35"/>
        <v>2</v>
      </c>
      <c r="X50">
        <f t="shared" ca="1" si="35"/>
        <v>2</v>
      </c>
    </row>
    <row r="51" spans="1:24" x14ac:dyDescent="0.25">
      <c r="A51">
        <f t="shared" ca="1" si="22"/>
        <v>17</v>
      </c>
      <c r="B51">
        <f t="shared" ca="1" si="23"/>
        <v>0.37283374252624013</v>
      </c>
      <c r="C51">
        <f t="shared" ca="1" si="0"/>
        <v>8</v>
      </c>
      <c r="D51">
        <v>1</v>
      </c>
      <c r="E51">
        <f t="shared" ca="1" si="1"/>
        <v>8</v>
      </c>
      <c r="F51">
        <f t="shared" ca="1" si="24"/>
        <v>5</v>
      </c>
      <c r="G51" t="s">
        <v>0</v>
      </c>
      <c r="H51">
        <f t="shared" ca="1" si="25"/>
        <v>8</v>
      </c>
      <c r="I51">
        <f t="shared" si="26"/>
        <v>1</v>
      </c>
      <c r="J51" t="s">
        <v>4</v>
      </c>
      <c r="K51">
        <f t="shared" ca="1" si="27"/>
        <v>5</v>
      </c>
      <c r="L51">
        <f t="shared" ca="1" si="28"/>
        <v>8</v>
      </c>
      <c r="M51" t="s">
        <v>1</v>
      </c>
      <c r="N51">
        <f t="shared" ca="1" si="29"/>
        <v>40</v>
      </c>
      <c r="O51">
        <f t="shared" ca="1" si="30"/>
        <v>8</v>
      </c>
      <c r="P51" t="str">
        <f t="shared" ca="1" si="31"/>
        <v>=</v>
      </c>
      <c r="Q51">
        <f t="shared" ca="1" si="32"/>
        <v>5</v>
      </c>
      <c r="R51">
        <f t="shared" ca="1" si="33"/>
        <v>1</v>
      </c>
      <c r="U51">
        <f t="shared" ca="1" si="34"/>
        <v>8</v>
      </c>
      <c r="W51">
        <f t="shared" ca="1" si="35"/>
        <v>8</v>
      </c>
      <c r="X51">
        <f t="shared" ca="1" si="35"/>
        <v>5</v>
      </c>
    </row>
    <row r="53" spans="1:24" x14ac:dyDescent="0.25">
      <c r="A53">
        <f ca="1">RANK(B53,$B$53:$B$76)</f>
        <v>15</v>
      </c>
      <c r="B53">
        <f ca="1">RAND()</f>
        <v>0.18377916054377408</v>
      </c>
      <c r="C53">
        <f t="shared" ca="1" si="0"/>
        <v>3</v>
      </c>
      <c r="D53">
        <f ca="1">IF(C53=W53,C53+1,W53)</f>
        <v>7</v>
      </c>
      <c r="E53">
        <f t="shared" ca="1" si="1"/>
        <v>8</v>
      </c>
      <c r="F53">
        <f ca="1">IF(E53=X53,E53+1,X53)</f>
        <v>3</v>
      </c>
      <c r="G53" t="s">
        <v>0</v>
      </c>
      <c r="H53">
        <f t="shared" ref="H53:I56" ca="1" si="36">C53</f>
        <v>3</v>
      </c>
      <c r="I53">
        <f t="shared" ca="1" si="36"/>
        <v>7</v>
      </c>
      <c r="J53" t="s">
        <v>4</v>
      </c>
      <c r="K53">
        <f ca="1">F53</f>
        <v>3</v>
      </c>
      <c r="L53">
        <f ca="1">E53</f>
        <v>8</v>
      </c>
      <c r="M53" t="s">
        <v>1</v>
      </c>
      <c r="N53">
        <f t="shared" ref="N53:O56" ca="1" si="37">H53*K53</f>
        <v>9</v>
      </c>
      <c r="O53">
        <f t="shared" ca="1" si="37"/>
        <v>56</v>
      </c>
      <c r="P53" t="str">
        <f ca="1">IF(U53&gt;1,"=","")</f>
        <v/>
      </c>
      <c r="Q53" t="str">
        <f ca="1">IF(U53&gt;1,N53/U53,"")</f>
        <v/>
      </c>
      <c r="R53" t="str">
        <f ca="1">IF(U53&gt;1,O53/U53,"")</f>
        <v/>
      </c>
      <c r="U53">
        <f ca="1">IF(N53="",GCD(ABS(H53),ABS(I53)),IF(N53=0,1,GCD(ABS(N53),ABS(O53))))</f>
        <v>1</v>
      </c>
      <c r="W53">
        <f t="shared" ref="W53:X68" ca="1" si="38">ROUND(RAND()*8+1.5,0)</f>
        <v>7</v>
      </c>
      <c r="X53">
        <f t="shared" ca="1" si="38"/>
        <v>3</v>
      </c>
    </row>
    <row r="54" spans="1:24" x14ac:dyDescent="0.25">
      <c r="A54">
        <f t="shared" ref="A54:A76" ca="1" si="39">RANK(B54,$B$53:$B$76)</f>
        <v>5</v>
      </c>
      <c r="B54">
        <f ca="1">RAND()</f>
        <v>0.74572640116797773</v>
      </c>
      <c r="C54">
        <f t="shared" ca="1" si="0"/>
        <v>5</v>
      </c>
      <c r="D54">
        <f ca="1">IF(C54=W54,C54+1,W54)</f>
        <v>6</v>
      </c>
      <c r="E54">
        <f t="shared" ca="1" si="1"/>
        <v>6</v>
      </c>
      <c r="F54">
        <f ca="1">IF(E54=X54,E54+1,X54)</f>
        <v>7</v>
      </c>
      <c r="G54" t="s">
        <v>0</v>
      </c>
      <c r="H54">
        <f t="shared" ca="1" si="36"/>
        <v>5</v>
      </c>
      <c r="I54">
        <f t="shared" ca="1" si="36"/>
        <v>6</v>
      </c>
      <c r="J54" t="s">
        <v>4</v>
      </c>
      <c r="K54">
        <f ca="1">F54</f>
        <v>7</v>
      </c>
      <c r="L54">
        <f ca="1">E54</f>
        <v>6</v>
      </c>
      <c r="M54" t="s">
        <v>1</v>
      </c>
      <c r="N54">
        <f t="shared" ca="1" si="37"/>
        <v>35</v>
      </c>
      <c r="O54">
        <f t="shared" ca="1" si="37"/>
        <v>36</v>
      </c>
      <c r="P54" t="str">
        <f ca="1">IF(U54&gt;1,"=","")</f>
        <v/>
      </c>
      <c r="Q54" t="str">
        <f ca="1">IF(U54&gt;1,N54/U54,"")</f>
        <v/>
      </c>
      <c r="R54" t="str">
        <f ca="1">IF(U54&gt;1,O54/U54,"")</f>
        <v/>
      </c>
      <c r="U54">
        <f ca="1">IF(N54="",GCD(ABS(H54),ABS(I54)),IF(N54=0,1,GCD(ABS(N54),ABS(O54))))</f>
        <v>1</v>
      </c>
      <c r="W54">
        <f t="shared" ca="1" si="38"/>
        <v>5</v>
      </c>
      <c r="X54">
        <f t="shared" ca="1" si="38"/>
        <v>6</v>
      </c>
    </row>
    <row r="55" spans="1:24" x14ac:dyDescent="0.25">
      <c r="A55">
        <f t="shared" ca="1" si="39"/>
        <v>12</v>
      </c>
      <c r="B55">
        <f ca="1">RAND()</f>
        <v>0.41262098032736139</v>
      </c>
      <c r="C55">
        <f t="shared" ca="1" si="0"/>
        <v>5</v>
      </c>
      <c r="D55">
        <f ca="1">IF(C55=W55,C55+1,W55)</f>
        <v>3</v>
      </c>
      <c r="E55">
        <f t="shared" ca="1" si="1"/>
        <v>8</v>
      </c>
      <c r="F55">
        <f ca="1">IF(E55=X55,E55+1,X55)</f>
        <v>9</v>
      </c>
      <c r="G55" t="s">
        <v>0</v>
      </c>
      <c r="H55">
        <f t="shared" ca="1" si="36"/>
        <v>5</v>
      </c>
      <c r="I55">
        <f t="shared" ca="1" si="36"/>
        <v>3</v>
      </c>
      <c r="J55" t="s">
        <v>4</v>
      </c>
      <c r="K55">
        <f ca="1">F55</f>
        <v>9</v>
      </c>
      <c r="L55">
        <f ca="1">E55</f>
        <v>8</v>
      </c>
      <c r="M55" t="s">
        <v>1</v>
      </c>
      <c r="N55">
        <f t="shared" ca="1" si="37"/>
        <v>45</v>
      </c>
      <c r="O55">
        <f t="shared" ca="1" si="37"/>
        <v>24</v>
      </c>
      <c r="P55" t="str">
        <f ca="1">IF(U55&gt;1,"=","")</f>
        <v>=</v>
      </c>
      <c r="Q55">
        <f ca="1">IF(U55&gt;1,N55/U55,"")</f>
        <v>15</v>
      </c>
      <c r="R55">
        <f ca="1">IF(U55&gt;1,O55/U55,"")</f>
        <v>8</v>
      </c>
      <c r="U55">
        <f ca="1">IF(N55="",GCD(ABS(H55),ABS(I55)),IF(N55=0,1,GCD(ABS(N55),ABS(O55))))</f>
        <v>3</v>
      </c>
      <c r="W55">
        <f t="shared" ca="1" si="38"/>
        <v>3</v>
      </c>
      <c r="X55">
        <f t="shared" ca="1" si="38"/>
        <v>9</v>
      </c>
    </row>
    <row r="56" spans="1:24" x14ac:dyDescent="0.25">
      <c r="A56">
        <f t="shared" ca="1" si="39"/>
        <v>24</v>
      </c>
      <c r="B56">
        <f ca="1">RAND()</f>
        <v>6.9472941791144383E-3</v>
      </c>
      <c r="C56">
        <f t="shared" ca="1" si="0"/>
        <v>2</v>
      </c>
      <c r="D56">
        <f ca="1">IF(C56=W56,C56+1,W56)</f>
        <v>3</v>
      </c>
      <c r="E56">
        <f t="shared" ca="1" si="1"/>
        <v>4</v>
      </c>
      <c r="F56">
        <f ca="1">IF(E56=X56,E56+1,X56)</f>
        <v>3</v>
      </c>
      <c r="G56" t="s">
        <v>0</v>
      </c>
      <c r="H56">
        <f t="shared" ca="1" si="36"/>
        <v>2</v>
      </c>
      <c r="I56">
        <f t="shared" ca="1" si="36"/>
        <v>3</v>
      </c>
      <c r="J56" t="s">
        <v>4</v>
      </c>
      <c r="K56">
        <f ca="1">F56</f>
        <v>3</v>
      </c>
      <c r="L56">
        <f ca="1">E56</f>
        <v>4</v>
      </c>
      <c r="M56" t="s">
        <v>1</v>
      </c>
      <c r="N56">
        <f t="shared" ca="1" si="37"/>
        <v>6</v>
      </c>
      <c r="O56">
        <f t="shared" ca="1" si="37"/>
        <v>12</v>
      </c>
      <c r="P56" t="str">
        <f ca="1">IF(U56&gt;1,"=","")</f>
        <v>=</v>
      </c>
      <c r="Q56">
        <f ca="1">IF(U56&gt;1,N56/U56,"")</f>
        <v>1</v>
      </c>
      <c r="R56">
        <f ca="1">IF(U56&gt;1,O56/U56,"")</f>
        <v>2</v>
      </c>
      <c r="U56">
        <f ca="1">IF(N56="",GCD(ABS(H56),ABS(I56)),IF(N56=0,1,GCD(ABS(N56),ABS(O56))))</f>
        <v>6</v>
      </c>
      <c r="W56">
        <f t="shared" ca="1" si="38"/>
        <v>3</v>
      </c>
      <c r="X56">
        <f t="shared" ca="1" si="38"/>
        <v>3</v>
      </c>
    </row>
    <row r="57" spans="1:24" x14ac:dyDescent="0.25">
      <c r="A57">
        <f t="shared" ca="1" si="39"/>
        <v>11</v>
      </c>
      <c r="B57">
        <f t="shared" ref="B57:B76" ca="1" si="40">RAND()</f>
        <v>0.46010101067160336</v>
      </c>
      <c r="C57">
        <f t="shared" ca="1" si="0"/>
        <v>3</v>
      </c>
      <c r="D57">
        <f t="shared" ref="D57:D76" ca="1" si="41">IF(C57=W57,C57+1,W57)</f>
        <v>8</v>
      </c>
      <c r="E57">
        <f t="shared" ca="1" si="1"/>
        <v>5</v>
      </c>
      <c r="F57">
        <f t="shared" ref="F57:F76" ca="1" si="42">IF(E57=X57,E57+1,X57)</f>
        <v>6</v>
      </c>
      <c r="G57" t="s">
        <v>0</v>
      </c>
      <c r="H57">
        <f t="shared" ref="H57:H76" ca="1" si="43">C57</f>
        <v>3</v>
      </c>
      <c r="I57">
        <f t="shared" ref="I57:I76" ca="1" si="44">D57</f>
        <v>8</v>
      </c>
      <c r="J57" t="s">
        <v>4</v>
      </c>
      <c r="K57">
        <f t="shared" ref="K57:K76" ca="1" si="45">F57</f>
        <v>6</v>
      </c>
      <c r="L57">
        <f t="shared" ref="L57:L76" ca="1" si="46">E57</f>
        <v>5</v>
      </c>
      <c r="M57" t="s">
        <v>1</v>
      </c>
      <c r="N57">
        <f t="shared" ref="N57:N76" ca="1" si="47">H57*K57</f>
        <v>18</v>
      </c>
      <c r="O57">
        <f t="shared" ref="O57:O76" ca="1" si="48">I57*L57</f>
        <v>40</v>
      </c>
      <c r="P57" t="str">
        <f t="shared" ref="P57:P76" ca="1" si="49">IF(U57&gt;1,"=","")</f>
        <v>=</v>
      </c>
      <c r="Q57">
        <f t="shared" ref="Q57:Q76" ca="1" si="50">IF(U57&gt;1,N57/U57,"")</f>
        <v>9</v>
      </c>
      <c r="R57">
        <f t="shared" ref="R57:R76" ca="1" si="51">IF(U57&gt;1,O57/U57,"")</f>
        <v>20</v>
      </c>
      <c r="U57">
        <f t="shared" ref="U57:U76" ca="1" si="52">IF(N57="",GCD(ABS(H57),ABS(I57)),IF(N57=0,1,GCD(ABS(N57),ABS(O57))))</f>
        <v>2</v>
      </c>
      <c r="W57">
        <f t="shared" ca="1" si="38"/>
        <v>8</v>
      </c>
      <c r="X57">
        <f t="shared" ca="1" si="38"/>
        <v>5</v>
      </c>
    </row>
    <row r="58" spans="1:24" x14ac:dyDescent="0.25">
      <c r="A58">
        <f t="shared" ca="1" si="39"/>
        <v>1</v>
      </c>
      <c r="B58">
        <f t="shared" ca="1" si="40"/>
        <v>0.9625753727598434</v>
      </c>
      <c r="C58">
        <f t="shared" ca="1" si="0"/>
        <v>5</v>
      </c>
      <c r="D58">
        <f t="shared" ca="1" si="41"/>
        <v>3</v>
      </c>
      <c r="E58">
        <f t="shared" ca="1" si="1"/>
        <v>5</v>
      </c>
      <c r="F58">
        <f t="shared" ca="1" si="42"/>
        <v>3</v>
      </c>
      <c r="G58" t="s">
        <v>0</v>
      </c>
      <c r="H58">
        <f t="shared" ca="1" si="43"/>
        <v>5</v>
      </c>
      <c r="I58">
        <f t="shared" ca="1" si="44"/>
        <v>3</v>
      </c>
      <c r="J58" t="s">
        <v>4</v>
      </c>
      <c r="K58">
        <f t="shared" ca="1" si="45"/>
        <v>3</v>
      </c>
      <c r="L58">
        <f t="shared" ca="1" si="46"/>
        <v>5</v>
      </c>
      <c r="M58" t="s">
        <v>1</v>
      </c>
      <c r="N58">
        <f t="shared" ca="1" si="47"/>
        <v>15</v>
      </c>
      <c r="O58">
        <f t="shared" ca="1" si="48"/>
        <v>15</v>
      </c>
      <c r="P58" t="str">
        <f t="shared" ca="1" si="49"/>
        <v>=</v>
      </c>
      <c r="Q58">
        <f t="shared" ca="1" si="50"/>
        <v>1</v>
      </c>
      <c r="R58">
        <f t="shared" ca="1" si="51"/>
        <v>1</v>
      </c>
      <c r="U58">
        <f t="shared" ca="1" si="52"/>
        <v>15</v>
      </c>
      <c r="W58">
        <f t="shared" ca="1" si="38"/>
        <v>3</v>
      </c>
      <c r="X58">
        <f t="shared" ca="1" si="38"/>
        <v>3</v>
      </c>
    </row>
    <row r="59" spans="1:24" x14ac:dyDescent="0.25">
      <c r="A59">
        <f t="shared" ca="1" si="39"/>
        <v>19</v>
      </c>
      <c r="B59">
        <f t="shared" ca="1" si="40"/>
        <v>0.13142906340012483</v>
      </c>
      <c r="C59">
        <f t="shared" ca="1" si="0"/>
        <v>4</v>
      </c>
      <c r="D59">
        <f t="shared" ca="1" si="41"/>
        <v>3</v>
      </c>
      <c r="E59">
        <f t="shared" ca="1" si="1"/>
        <v>4</v>
      </c>
      <c r="F59">
        <f t="shared" ca="1" si="42"/>
        <v>9</v>
      </c>
      <c r="G59" t="s">
        <v>0</v>
      </c>
      <c r="H59">
        <f t="shared" ca="1" si="43"/>
        <v>4</v>
      </c>
      <c r="I59">
        <f t="shared" ca="1" si="44"/>
        <v>3</v>
      </c>
      <c r="J59" t="s">
        <v>4</v>
      </c>
      <c r="K59">
        <f t="shared" ca="1" si="45"/>
        <v>9</v>
      </c>
      <c r="L59">
        <f t="shared" ca="1" si="46"/>
        <v>4</v>
      </c>
      <c r="M59" t="s">
        <v>1</v>
      </c>
      <c r="N59">
        <f t="shared" ca="1" si="47"/>
        <v>36</v>
      </c>
      <c r="O59">
        <f t="shared" ca="1" si="48"/>
        <v>12</v>
      </c>
      <c r="P59" t="str">
        <f t="shared" ca="1" si="49"/>
        <v>=</v>
      </c>
      <c r="Q59">
        <f t="shared" ca="1" si="50"/>
        <v>3</v>
      </c>
      <c r="R59">
        <f t="shared" ca="1" si="51"/>
        <v>1</v>
      </c>
      <c r="U59">
        <f t="shared" ca="1" si="52"/>
        <v>12</v>
      </c>
      <c r="W59">
        <f t="shared" ca="1" si="38"/>
        <v>3</v>
      </c>
      <c r="X59">
        <f t="shared" ca="1" si="38"/>
        <v>9</v>
      </c>
    </row>
    <row r="60" spans="1:24" x14ac:dyDescent="0.25">
      <c r="A60">
        <f t="shared" ca="1" si="39"/>
        <v>17</v>
      </c>
      <c r="B60">
        <f t="shared" ca="1" si="40"/>
        <v>0.16732337946730969</v>
      </c>
      <c r="C60">
        <f t="shared" ca="1" si="0"/>
        <v>7</v>
      </c>
      <c r="D60">
        <f t="shared" ca="1" si="41"/>
        <v>6</v>
      </c>
      <c r="E60">
        <f t="shared" ca="1" si="1"/>
        <v>4</v>
      </c>
      <c r="F60">
        <f t="shared" ca="1" si="42"/>
        <v>6</v>
      </c>
      <c r="G60" t="s">
        <v>0</v>
      </c>
      <c r="H60">
        <f t="shared" ca="1" si="43"/>
        <v>7</v>
      </c>
      <c r="I60">
        <f t="shared" ca="1" si="44"/>
        <v>6</v>
      </c>
      <c r="J60" t="s">
        <v>4</v>
      </c>
      <c r="K60">
        <f t="shared" ca="1" si="45"/>
        <v>6</v>
      </c>
      <c r="L60">
        <f t="shared" ca="1" si="46"/>
        <v>4</v>
      </c>
      <c r="M60" t="s">
        <v>1</v>
      </c>
      <c r="N60">
        <f t="shared" ca="1" si="47"/>
        <v>42</v>
      </c>
      <c r="O60">
        <f t="shared" ca="1" si="48"/>
        <v>24</v>
      </c>
      <c r="P60" t="str">
        <f t="shared" ca="1" si="49"/>
        <v>=</v>
      </c>
      <c r="Q60">
        <f t="shared" ca="1" si="50"/>
        <v>7</v>
      </c>
      <c r="R60">
        <f t="shared" ca="1" si="51"/>
        <v>4</v>
      </c>
      <c r="U60">
        <f t="shared" ca="1" si="52"/>
        <v>6</v>
      </c>
      <c r="W60">
        <f t="shared" ca="1" si="38"/>
        <v>6</v>
      </c>
      <c r="X60">
        <f t="shared" ca="1" si="38"/>
        <v>6</v>
      </c>
    </row>
    <row r="61" spans="1:24" x14ac:dyDescent="0.25">
      <c r="A61">
        <f t="shared" ca="1" si="39"/>
        <v>20</v>
      </c>
      <c r="B61">
        <f t="shared" ca="1" si="40"/>
        <v>0.10759380814956576</v>
      </c>
      <c r="C61">
        <f t="shared" ca="1" si="0"/>
        <v>6</v>
      </c>
      <c r="D61">
        <f t="shared" ca="1" si="41"/>
        <v>7</v>
      </c>
      <c r="E61">
        <f t="shared" ca="1" si="1"/>
        <v>4</v>
      </c>
      <c r="F61">
        <f t="shared" ca="1" si="42"/>
        <v>5</v>
      </c>
      <c r="G61" t="s">
        <v>0</v>
      </c>
      <c r="H61">
        <f t="shared" ca="1" si="43"/>
        <v>6</v>
      </c>
      <c r="I61">
        <f t="shared" ca="1" si="44"/>
        <v>7</v>
      </c>
      <c r="J61" t="s">
        <v>4</v>
      </c>
      <c r="K61">
        <f t="shared" ca="1" si="45"/>
        <v>5</v>
      </c>
      <c r="L61">
        <f t="shared" ca="1" si="46"/>
        <v>4</v>
      </c>
      <c r="M61" t="s">
        <v>1</v>
      </c>
      <c r="N61">
        <f t="shared" ca="1" si="47"/>
        <v>30</v>
      </c>
      <c r="O61">
        <f t="shared" ca="1" si="48"/>
        <v>28</v>
      </c>
      <c r="P61" t="str">
        <f t="shared" ca="1" si="49"/>
        <v>=</v>
      </c>
      <c r="Q61">
        <f t="shared" ca="1" si="50"/>
        <v>15</v>
      </c>
      <c r="R61">
        <f t="shared" ca="1" si="51"/>
        <v>14</v>
      </c>
      <c r="U61">
        <f t="shared" ca="1" si="52"/>
        <v>2</v>
      </c>
      <c r="W61">
        <f t="shared" ca="1" si="38"/>
        <v>6</v>
      </c>
      <c r="X61">
        <f t="shared" ca="1" si="38"/>
        <v>4</v>
      </c>
    </row>
    <row r="62" spans="1:24" x14ac:dyDescent="0.25">
      <c r="A62">
        <f t="shared" ca="1" si="39"/>
        <v>4</v>
      </c>
      <c r="B62">
        <f t="shared" ca="1" si="40"/>
        <v>0.78940485932606919</v>
      </c>
      <c r="C62">
        <f t="shared" ca="1" si="0"/>
        <v>7</v>
      </c>
      <c r="D62">
        <f t="shared" ca="1" si="41"/>
        <v>9</v>
      </c>
      <c r="E62">
        <f t="shared" ca="1" si="1"/>
        <v>8</v>
      </c>
      <c r="F62">
        <f t="shared" ca="1" si="42"/>
        <v>2</v>
      </c>
      <c r="G62" t="s">
        <v>0</v>
      </c>
      <c r="H62">
        <f t="shared" ca="1" si="43"/>
        <v>7</v>
      </c>
      <c r="I62">
        <f t="shared" ca="1" si="44"/>
        <v>9</v>
      </c>
      <c r="J62" t="s">
        <v>4</v>
      </c>
      <c r="K62">
        <f t="shared" ca="1" si="45"/>
        <v>2</v>
      </c>
      <c r="L62">
        <f t="shared" ca="1" si="46"/>
        <v>8</v>
      </c>
      <c r="M62" t="s">
        <v>1</v>
      </c>
      <c r="N62">
        <f t="shared" ca="1" si="47"/>
        <v>14</v>
      </c>
      <c r="O62">
        <f t="shared" ca="1" si="48"/>
        <v>72</v>
      </c>
      <c r="P62" t="str">
        <f t="shared" ca="1" si="49"/>
        <v>=</v>
      </c>
      <c r="Q62">
        <f t="shared" ca="1" si="50"/>
        <v>7</v>
      </c>
      <c r="R62">
        <f t="shared" ca="1" si="51"/>
        <v>36</v>
      </c>
      <c r="U62">
        <f t="shared" ca="1" si="52"/>
        <v>2</v>
      </c>
      <c r="W62">
        <f t="shared" ca="1" si="38"/>
        <v>9</v>
      </c>
      <c r="X62">
        <f t="shared" ca="1" si="38"/>
        <v>2</v>
      </c>
    </row>
    <row r="63" spans="1:24" x14ac:dyDescent="0.25">
      <c r="A63">
        <f t="shared" ca="1" si="39"/>
        <v>3</v>
      </c>
      <c r="B63">
        <f t="shared" ca="1" si="40"/>
        <v>0.79809313675150839</v>
      </c>
      <c r="C63">
        <f t="shared" ca="1" si="0"/>
        <v>3</v>
      </c>
      <c r="D63">
        <f t="shared" ca="1" si="41"/>
        <v>6</v>
      </c>
      <c r="E63">
        <f t="shared" ca="1" si="1"/>
        <v>6</v>
      </c>
      <c r="F63">
        <f t="shared" ca="1" si="42"/>
        <v>9</v>
      </c>
      <c r="G63" t="s">
        <v>0</v>
      </c>
      <c r="H63">
        <f t="shared" ca="1" si="43"/>
        <v>3</v>
      </c>
      <c r="I63">
        <f t="shared" ca="1" si="44"/>
        <v>6</v>
      </c>
      <c r="J63" t="s">
        <v>4</v>
      </c>
      <c r="K63">
        <f t="shared" ca="1" si="45"/>
        <v>9</v>
      </c>
      <c r="L63">
        <f t="shared" ca="1" si="46"/>
        <v>6</v>
      </c>
      <c r="M63" t="s">
        <v>1</v>
      </c>
      <c r="N63">
        <f t="shared" ca="1" si="47"/>
        <v>27</v>
      </c>
      <c r="O63">
        <f t="shared" ca="1" si="48"/>
        <v>36</v>
      </c>
      <c r="P63" t="str">
        <f t="shared" ca="1" si="49"/>
        <v>=</v>
      </c>
      <c r="Q63">
        <f t="shared" ca="1" si="50"/>
        <v>3</v>
      </c>
      <c r="R63">
        <f t="shared" ca="1" si="51"/>
        <v>4</v>
      </c>
      <c r="U63">
        <f t="shared" ca="1" si="52"/>
        <v>9</v>
      </c>
      <c r="W63">
        <f t="shared" ca="1" si="38"/>
        <v>6</v>
      </c>
      <c r="X63">
        <f t="shared" ca="1" si="38"/>
        <v>9</v>
      </c>
    </row>
    <row r="64" spans="1:24" x14ac:dyDescent="0.25">
      <c r="A64">
        <f t="shared" ca="1" si="39"/>
        <v>23</v>
      </c>
      <c r="B64">
        <f t="shared" ca="1" si="40"/>
        <v>4.536154173617668E-2</v>
      </c>
      <c r="C64">
        <f t="shared" ca="1" si="0"/>
        <v>5</v>
      </c>
      <c r="D64">
        <f t="shared" ca="1" si="41"/>
        <v>6</v>
      </c>
      <c r="E64">
        <f t="shared" ca="1" si="1"/>
        <v>5</v>
      </c>
      <c r="F64">
        <f t="shared" ca="1" si="42"/>
        <v>6</v>
      </c>
      <c r="G64" t="s">
        <v>0</v>
      </c>
      <c r="H64">
        <f t="shared" ca="1" si="43"/>
        <v>5</v>
      </c>
      <c r="I64">
        <f t="shared" ca="1" si="44"/>
        <v>6</v>
      </c>
      <c r="J64" t="s">
        <v>4</v>
      </c>
      <c r="K64">
        <f t="shared" ca="1" si="45"/>
        <v>6</v>
      </c>
      <c r="L64">
        <f t="shared" ca="1" si="46"/>
        <v>5</v>
      </c>
      <c r="M64" t="s">
        <v>1</v>
      </c>
      <c r="N64">
        <f t="shared" ca="1" si="47"/>
        <v>30</v>
      </c>
      <c r="O64">
        <f t="shared" ca="1" si="48"/>
        <v>30</v>
      </c>
      <c r="P64" t="str">
        <f t="shared" ca="1" si="49"/>
        <v>=</v>
      </c>
      <c r="Q64">
        <f t="shared" ca="1" si="50"/>
        <v>1</v>
      </c>
      <c r="R64">
        <f t="shared" ca="1" si="51"/>
        <v>1</v>
      </c>
      <c r="U64">
        <f t="shared" ca="1" si="52"/>
        <v>30</v>
      </c>
      <c r="W64">
        <f t="shared" ca="1" si="38"/>
        <v>6</v>
      </c>
      <c r="X64">
        <f t="shared" ca="1" si="38"/>
        <v>6</v>
      </c>
    </row>
    <row r="65" spans="1:24" x14ac:dyDescent="0.25">
      <c r="A65">
        <f t="shared" ca="1" si="39"/>
        <v>16</v>
      </c>
      <c r="B65">
        <f t="shared" ca="1" si="40"/>
        <v>0.17553252493243565</v>
      </c>
      <c r="C65">
        <f t="shared" ca="1" si="0"/>
        <v>3</v>
      </c>
      <c r="D65">
        <f t="shared" ca="1" si="41"/>
        <v>5</v>
      </c>
      <c r="E65">
        <f t="shared" ca="1" si="1"/>
        <v>9</v>
      </c>
      <c r="F65">
        <f t="shared" ca="1" si="42"/>
        <v>2</v>
      </c>
      <c r="G65" t="s">
        <v>0</v>
      </c>
      <c r="H65">
        <f t="shared" ca="1" si="43"/>
        <v>3</v>
      </c>
      <c r="I65">
        <f t="shared" ca="1" si="44"/>
        <v>5</v>
      </c>
      <c r="J65" t="s">
        <v>4</v>
      </c>
      <c r="K65">
        <f t="shared" ca="1" si="45"/>
        <v>2</v>
      </c>
      <c r="L65">
        <f t="shared" ca="1" si="46"/>
        <v>9</v>
      </c>
      <c r="M65" t="s">
        <v>1</v>
      </c>
      <c r="N65">
        <f t="shared" ca="1" si="47"/>
        <v>6</v>
      </c>
      <c r="O65">
        <f t="shared" ca="1" si="48"/>
        <v>45</v>
      </c>
      <c r="P65" t="str">
        <f t="shared" ca="1" si="49"/>
        <v>=</v>
      </c>
      <c r="Q65">
        <f t="shared" ca="1" si="50"/>
        <v>2</v>
      </c>
      <c r="R65">
        <f t="shared" ca="1" si="51"/>
        <v>15</v>
      </c>
      <c r="U65">
        <f t="shared" ca="1" si="52"/>
        <v>3</v>
      </c>
      <c r="W65">
        <f t="shared" ca="1" si="38"/>
        <v>5</v>
      </c>
      <c r="X65">
        <f t="shared" ca="1" si="38"/>
        <v>2</v>
      </c>
    </row>
    <row r="66" spans="1:24" x14ac:dyDescent="0.25">
      <c r="A66">
        <f t="shared" ca="1" si="39"/>
        <v>6</v>
      </c>
      <c r="B66">
        <f t="shared" ca="1" si="40"/>
        <v>0.72809034563550712</v>
      </c>
      <c r="C66">
        <f t="shared" ca="1" si="0"/>
        <v>5</v>
      </c>
      <c r="D66">
        <f t="shared" ca="1" si="41"/>
        <v>7</v>
      </c>
      <c r="E66">
        <f t="shared" ca="1" si="1"/>
        <v>4</v>
      </c>
      <c r="F66">
        <f t="shared" ca="1" si="42"/>
        <v>8</v>
      </c>
      <c r="G66" t="s">
        <v>0</v>
      </c>
      <c r="H66">
        <f t="shared" ca="1" si="43"/>
        <v>5</v>
      </c>
      <c r="I66">
        <f t="shared" ca="1" si="44"/>
        <v>7</v>
      </c>
      <c r="J66" t="s">
        <v>4</v>
      </c>
      <c r="K66">
        <f t="shared" ca="1" si="45"/>
        <v>8</v>
      </c>
      <c r="L66">
        <f t="shared" ca="1" si="46"/>
        <v>4</v>
      </c>
      <c r="M66" t="s">
        <v>1</v>
      </c>
      <c r="N66">
        <f t="shared" ca="1" si="47"/>
        <v>40</v>
      </c>
      <c r="O66">
        <f t="shared" ca="1" si="48"/>
        <v>28</v>
      </c>
      <c r="P66" t="str">
        <f t="shared" ca="1" si="49"/>
        <v>=</v>
      </c>
      <c r="Q66">
        <f t="shared" ca="1" si="50"/>
        <v>10</v>
      </c>
      <c r="R66">
        <f t="shared" ca="1" si="51"/>
        <v>7</v>
      </c>
      <c r="U66">
        <f t="shared" ca="1" si="52"/>
        <v>4</v>
      </c>
      <c r="W66">
        <f t="shared" ca="1" si="38"/>
        <v>7</v>
      </c>
      <c r="X66">
        <f t="shared" ca="1" si="38"/>
        <v>8</v>
      </c>
    </row>
    <row r="67" spans="1:24" x14ac:dyDescent="0.25">
      <c r="A67">
        <f t="shared" ca="1" si="39"/>
        <v>21</v>
      </c>
      <c r="B67">
        <f t="shared" ca="1" si="40"/>
        <v>8.570894411497354E-2</v>
      </c>
      <c r="C67">
        <f t="shared" ref="C67:C76" ca="1" si="53">ROUND(RAND()*8+1.5,0)</f>
        <v>3</v>
      </c>
      <c r="D67">
        <f t="shared" ca="1" si="41"/>
        <v>8</v>
      </c>
      <c r="E67">
        <f t="shared" ref="E67:E76" ca="1" si="54">ROUND(RAND()*8+1.5,0)</f>
        <v>4</v>
      </c>
      <c r="F67">
        <f t="shared" ca="1" si="42"/>
        <v>3</v>
      </c>
      <c r="G67" t="s">
        <v>0</v>
      </c>
      <c r="H67">
        <f t="shared" ca="1" si="43"/>
        <v>3</v>
      </c>
      <c r="I67">
        <f t="shared" ca="1" si="44"/>
        <v>8</v>
      </c>
      <c r="J67" t="s">
        <v>4</v>
      </c>
      <c r="K67">
        <f t="shared" ca="1" si="45"/>
        <v>3</v>
      </c>
      <c r="L67">
        <f t="shared" ca="1" si="46"/>
        <v>4</v>
      </c>
      <c r="M67" t="s">
        <v>1</v>
      </c>
      <c r="N67">
        <f t="shared" ca="1" si="47"/>
        <v>9</v>
      </c>
      <c r="O67">
        <f t="shared" ca="1" si="48"/>
        <v>32</v>
      </c>
      <c r="P67" t="str">
        <f t="shared" ca="1" si="49"/>
        <v/>
      </c>
      <c r="Q67" t="str">
        <f t="shared" ca="1" si="50"/>
        <v/>
      </c>
      <c r="R67" t="str">
        <f t="shared" ca="1" si="51"/>
        <v/>
      </c>
      <c r="U67">
        <f t="shared" ca="1" si="52"/>
        <v>1</v>
      </c>
      <c r="W67">
        <f t="shared" ca="1" si="38"/>
        <v>8</v>
      </c>
      <c r="X67">
        <f t="shared" ca="1" si="38"/>
        <v>3</v>
      </c>
    </row>
    <row r="68" spans="1:24" x14ac:dyDescent="0.25">
      <c r="A68">
        <f t="shared" ca="1" si="39"/>
        <v>7</v>
      </c>
      <c r="B68">
        <f t="shared" ca="1" si="40"/>
        <v>0.69797414371439515</v>
      </c>
      <c r="C68">
        <f t="shared" ca="1" si="53"/>
        <v>8</v>
      </c>
      <c r="D68">
        <f t="shared" ca="1" si="41"/>
        <v>7</v>
      </c>
      <c r="E68">
        <f t="shared" ca="1" si="54"/>
        <v>9</v>
      </c>
      <c r="F68">
        <f t="shared" ca="1" si="42"/>
        <v>6</v>
      </c>
      <c r="G68" t="s">
        <v>0</v>
      </c>
      <c r="H68">
        <f t="shared" ca="1" si="43"/>
        <v>8</v>
      </c>
      <c r="I68">
        <f t="shared" ca="1" si="44"/>
        <v>7</v>
      </c>
      <c r="J68" t="s">
        <v>4</v>
      </c>
      <c r="K68">
        <f t="shared" ca="1" si="45"/>
        <v>6</v>
      </c>
      <c r="L68">
        <f t="shared" ca="1" si="46"/>
        <v>9</v>
      </c>
      <c r="M68" t="s">
        <v>1</v>
      </c>
      <c r="N68">
        <f t="shared" ca="1" si="47"/>
        <v>48</v>
      </c>
      <c r="O68">
        <f t="shared" ca="1" si="48"/>
        <v>63</v>
      </c>
      <c r="P68" t="str">
        <f t="shared" ca="1" si="49"/>
        <v>=</v>
      </c>
      <c r="Q68">
        <f t="shared" ca="1" si="50"/>
        <v>16</v>
      </c>
      <c r="R68">
        <f t="shared" ca="1" si="51"/>
        <v>21</v>
      </c>
      <c r="U68">
        <f t="shared" ca="1" si="52"/>
        <v>3</v>
      </c>
      <c r="W68">
        <f t="shared" ca="1" si="38"/>
        <v>7</v>
      </c>
      <c r="X68">
        <f t="shared" ca="1" si="38"/>
        <v>6</v>
      </c>
    </row>
    <row r="69" spans="1:24" x14ac:dyDescent="0.25">
      <c r="A69">
        <f t="shared" ca="1" si="39"/>
        <v>10</v>
      </c>
      <c r="B69">
        <f t="shared" ca="1" si="40"/>
        <v>0.6167640528582069</v>
      </c>
      <c r="C69">
        <f t="shared" ca="1" si="53"/>
        <v>2</v>
      </c>
      <c r="D69">
        <f t="shared" ca="1" si="41"/>
        <v>3</v>
      </c>
      <c r="E69">
        <f t="shared" ca="1" si="54"/>
        <v>3</v>
      </c>
      <c r="F69">
        <f t="shared" ca="1" si="42"/>
        <v>4</v>
      </c>
      <c r="G69" t="s">
        <v>0</v>
      </c>
      <c r="H69">
        <f t="shared" ca="1" si="43"/>
        <v>2</v>
      </c>
      <c r="I69">
        <f t="shared" ca="1" si="44"/>
        <v>3</v>
      </c>
      <c r="J69" t="s">
        <v>4</v>
      </c>
      <c r="K69">
        <f t="shared" ca="1" si="45"/>
        <v>4</v>
      </c>
      <c r="L69">
        <f t="shared" ca="1" si="46"/>
        <v>3</v>
      </c>
      <c r="M69" t="s">
        <v>1</v>
      </c>
      <c r="N69">
        <f t="shared" ca="1" si="47"/>
        <v>8</v>
      </c>
      <c r="O69">
        <f t="shared" ca="1" si="48"/>
        <v>9</v>
      </c>
      <c r="P69" t="str">
        <f t="shared" ca="1" si="49"/>
        <v/>
      </c>
      <c r="Q69" t="str">
        <f t="shared" ca="1" si="50"/>
        <v/>
      </c>
      <c r="R69" t="str">
        <f t="shared" ca="1" si="51"/>
        <v/>
      </c>
      <c r="U69">
        <f t="shared" ca="1" si="52"/>
        <v>1</v>
      </c>
      <c r="W69">
        <f t="shared" ref="W69:X76" ca="1" si="55">ROUND(RAND()*8+1.5,0)</f>
        <v>2</v>
      </c>
      <c r="X69">
        <f t="shared" ca="1" si="55"/>
        <v>4</v>
      </c>
    </row>
    <row r="70" spans="1:24" x14ac:dyDescent="0.25">
      <c r="A70">
        <f t="shared" ca="1" si="39"/>
        <v>9</v>
      </c>
      <c r="B70">
        <f t="shared" ca="1" si="40"/>
        <v>0.63314305112916947</v>
      </c>
      <c r="C70">
        <f t="shared" ca="1" si="53"/>
        <v>8</v>
      </c>
      <c r="D70">
        <f t="shared" ca="1" si="41"/>
        <v>4</v>
      </c>
      <c r="E70">
        <f t="shared" ca="1" si="54"/>
        <v>7</v>
      </c>
      <c r="F70">
        <f t="shared" ca="1" si="42"/>
        <v>9</v>
      </c>
      <c r="G70" t="s">
        <v>0</v>
      </c>
      <c r="H70">
        <f t="shared" ca="1" si="43"/>
        <v>8</v>
      </c>
      <c r="I70">
        <f t="shared" ca="1" si="44"/>
        <v>4</v>
      </c>
      <c r="J70" t="s">
        <v>4</v>
      </c>
      <c r="K70">
        <f t="shared" ca="1" si="45"/>
        <v>9</v>
      </c>
      <c r="L70">
        <f t="shared" ca="1" si="46"/>
        <v>7</v>
      </c>
      <c r="M70" t="s">
        <v>1</v>
      </c>
      <c r="N70">
        <f t="shared" ca="1" si="47"/>
        <v>72</v>
      </c>
      <c r="O70">
        <f t="shared" ca="1" si="48"/>
        <v>28</v>
      </c>
      <c r="P70" t="str">
        <f t="shared" ca="1" si="49"/>
        <v>=</v>
      </c>
      <c r="Q70">
        <f t="shared" ca="1" si="50"/>
        <v>18</v>
      </c>
      <c r="R70">
        <f t="shared" ca="1" si="51"/>
        <v>7</v>
      </c>
      <c r="U70">
        <f t="shared" ca="1" si="52"/>
        <v>4</v>
      </c>
      <c r="W70">
        <f t="shared" ca="1" si="55"/>
        <v>4</v>
      </c>
      <c r="X70">
        <f t="shared" ca="1" si="55"/>
        <v>9</v>
      </c>
    </row>
    <row r="71" spans="1:24" x14ac:dyDescent="0.25">
      <c r="A71">
        <f t="shared" ca="1" si="39"/>
        <v>14</v>
      </c>
      <c r="B71">
        <f t="shared" ca="1" si="40"/>
        <v>0.28453837222912715</v>
      </c>
      <c r="C71">
        <f t="shared" ca="1" si="53"/>
        <v>8</v>
      </c>
      <c r="D71">
        <f t="shared" ca="1" si="41"/>
        <v>2</v>
      </c>
      <c r="E71">
        <f t="shared" ca="1" si="54"/>
        <v>9</v>
      </c>
      <c r="F71">
        <f t="shared" ca="1" si="42"/>
        <v>10</v>
      </c>
      <c r="G71" t="s">
        <v>0</v>
      </c>
      <c r="H71">
        <f t="shared" ca="1" si="43"/>
        <v>8</v>
      </c>
      <c r="I71">
        <f t="shared" ca="1" si="44"/>
        <v>2</v>
      </c>
      <c r="J71" t="s">
        <v>4</v>
      </c>
      <c r="K71">
        <f t="shared" ca="1" si="45"/>
        <v>10</v>
      </c>
      <c r="L71">
        <f t="shared" ca="1" si="46"/>
        <v>9</v>
      </c>
      <c r="M71" t="s">
        <v>1</v>
      </c>
      <c r="N71">
        <f t="shared" ca="1" si="47"/>
        <v>80</v>
      </c>
      <c r="O71">
        <f t="shared" ca="1" si="48"/>
        <v>18</v>
      </c>
      <c r="P71" t="str">
        <f t="shared" ca="1" si="49"/>
        <v>=</v>
      </c>
      <c r="Q71">
        <f t="shared" ca="1" si="50"/>
        <v>40</v>
      </c>
      <c r="R71">
        <f t="shared" ca="1" si="51"/>
        <v>9</v>
      </c>
      <c r="U71">
        <f t="shared" ca="1" si="52"/>
        <v>2</v>
      </c>
      <c r="W71">
        <f t="shared" ca="1" si="55"/>
        <v>2</v>
      </c>
      <c r="X71">
        <f t="shared" ca="1" si="55"/>
        <v>9</v>
      </c>
    </row>
    <row r="72" spans="1:24" x14ac:dyDescent="0.25">
      <c r="A72">
        <f t="shared" ca="1" si="39"/>
        <v>2</v>
      </c>
      <c r="B72">
        <f t="shared" ca="1" si="40"/>
        <v>0.95773495253478813</v>
      </c>
      <c r="C72">
        <f t="shared" ca="1" si="53"/>
        <v>8</v>
      </c>
      <c r="D72">
        <f t="shared" ca="1" si="41"/>
        <v>4</v>
      </c>
      <c r="E72">
        <f t="shared" ca="1" si="54"/>
        <v>3</v>
      </c>
      <c r="F72">
        <f t="shared" ca="1" si="42"/>
        <v>5</v>
      </c>
      <c r="G72" t="s">
        <v>0</v>
      </c>
      <c r="H72">
        <f t="shared" ca="1" si="43"/>
        <v>8</v>
      </c>
      <c r="I72">
        <f t="shared" ca="1" si="44"/>
        <v>4</v>
      </c>
      <c r="J72" t="s">
        <v>4</v>
      </c>
      <c r="K72">
        <f t="shared" ca="1" si="45"/>
        <v>5</v>
      </c>
      <c r="L72">
        <f t="shared" ca="1" si="46"/>
        <v>3</v>
      </c>
      <c r="M72" t="s">
        <v>1</v>
      </c>
      <c r="N72">
        <f t="shared" ca="1" si="47"/>
        <v>40</v>
      </c>
      <c r="O72">
        <f t="shared" ca="1" si="48"/>
        <v>12</v>
      </c>
      <c r="P72" t="str">
        <f t="shared" ca="1" si="49"/>
        <v>=</v>
      </c>
      <c r="Q72">
        <f t="shared" ca="1" si="50"/>
        <v>10</v>
      </c>
      <c r="R72">
        <f t="shared" ca="1" si="51"/>
        <v>3</v>
      </c>
      <c r="U72">
        <f t="shared" ca="1" si="52"/>
        <v>4</v>
      </c>
      <c r="W72">
        <f t="shared" ca="1" si="55"/>
        <v>4</v>
      </c>
      <c r="X72">
        <f t="shared" ca="1" si="55"/>
        <v>5</v>
      </c>
    </row>
    <row r="73" spans="1:24" x14ac:dyDescent="0.25">
      <c r="A73">
        <f t="shared" ca="1" si="39"/>
        <v>13</v>
      </c>
      <c r="B73">
        <f t="shared" ca="1" si="40"/>
        <v>0.38358051256483161</v>
      </c>
      <c r="C73">
        <f t="shared" ca="1" si="53"/>
        <v>9</v>
      </c>
      <c r="D73">
        <f t="shared" ca="1" si="41"/>
        <v>2</v>
      </c>
      <c r="E73">
        <f t="shared" ca="1" si="54"/>
        <v>6</v>
      </c>
      <c r="F73">
        <f t="shared" ca="1" si="42"/>
        <v>4</v>
      </c>
      <c r="G73" t="s">
        <v>0</v>
      </c>
      <c r="H73">
        <f t="shared" ca="1" si="43"/>
        <v>9</v>
      </c>
      <c r="I73">
        <f t="shared" ca="1" si="44"/>
        <v>2</v>
      </c>
      <c r="J73" t="s">
        <v>4</v>
      </c>
      <c r="K73">
        <f t="shared" ca="1" si="45"/>
        <v>4</v>
      </c>
      <c r="L73">
        <f t="shared" ca="1" si="46"/>
        <v>6</v>
      </c>
      <c r="M73" t="s">
        <v>1</v>
      </c>
      <c r="N73">
        <f t="shared" ca="1" si="47"/>
        <v>36</v>
      </c>
      <c r="O73">
        <f t="shared" ca="1" si="48"/>
        <v>12</v>
      </c>
      <c r="P73" t="str">
        <f t="shared" ca="1" si="49"/>
        <v>=</v>
      </c>
      <c r="Q73">
        <f t="shared" ca="1" si="50"/>
        <v>3</v>
      </c>
      <c r="R73">
        <f t="shared" ca="1" si="51"/>
        <v>1</v>
      </c>
      <c r="U73">
        <f t="shared" ca="1" si="52"/>
        <v>12</v>
      </c>
      <c r="W73">
        <f t="shared" ca="1" si="55"/>
        <v>2</v>
      </c>
      <c r="X73">
        <f t="shared" ca="1" si="55"/>
        <v>4</v>
      </c>
    </row>
    <row r="74" spans="1:24" x14ac:dyDescent="0.25">
      <c r="A74">
        <f t="shared" ca="1" si="39"/>
        <v>18</v>
      </c>
      <c r="B74">
        <f t="shared" ca="1" si="40"/>
        <v>0.13828764551136374</v>
      </c>
      <c r="C74">
        <f t="shared" ca="1" si="53"/>
        <v>2</v>
      </c>
      <c r="D74">
        <f t="shared" ca="1" si="41"/>
        <v>3</v>
      </c>
      <c r="E74">
        <f t="shared" ca="1" si="54"/>
        <v>2</v>
      </c>
      <c r="F74">
        <f t="shared" ca="1" si="42"/>
        <v>7</v>
      </c>
      <c r="G74" t="s">
        <v>0</v>
      </c>
      <c r="H74">
        <f t="shared" ca="1" si="43"/>
        <v>2</v>
      </c>
      <c r="I74">
        <f t="shared" ca="1" si="44"/>
        <v>3</v>
      </c>
      <c r="J74" t="s">
        <v>4</v>
      </c>
      <c r="K74">
        <f t="shared" ca="1" si="45"/>
        <v>7</v>
      </c>
      <c r="L74">
        <f t="shared" ca="1" si="46"/>
        <v>2</v>
      </c>
      <c r="M74" t="s">
        <v>1</v>
      </c>
      <c r="N74">
        <f t="shared" ca="1" si="47"/>
        <v>14</v>
      </c>
      <c r="O74">
        <f t="shared" ca="1" si="48"/>
        <v>6</v>
      </c>
      <c r="P74" t="str">
        <f t="shared" ca="1" si="49"/>
        <v>=</v>
      </c>
      <c r="Q74">
        <f t="shared" ca="1" si="50"/>
        <v>7</v>
      </c>
      <c r="R74">
        <f t="shared" ca="1" si="51"/>
        <v>3</v>
      </c>
      <c r="U74">
        <f t="shared" ca="1" si="52"/>
        <v>2</v>
      </c>
      <c r="W74">
        <f t="shared" ca="1" si="55"/>
        <v>3</v>
      </c>
      <c r="X74">
        <f t="shared" ca="1" si="55"/>
        <v>7</v>
      </c>
    </row>
    <row r="75" spans="1:24" x14ac:dyDescent="0.25">
      <c r="A75">
        <f t="shared" ca="1" si="39"/>
        <v>8</v>
      </c>
      <c r="B75">
        <f t="shared" ca="1" si="40"/>
        <v>0.67920259614941969</v>
      </c>
      <c r="C75">
        <f t="shared" ca="1" si="53"/>
        <v>4</v>
      </c>
      <c r="D75">
        <f t="shared" ca="1" si="41"/>
        <v>5</v>
      </c>
      <c r="E75">
        <f t="shared" ca="1" si="54"/>
        <v>3</v>
      </c>
      <c r="F75">
        <f t="shared" ca="1" si="42"/>
        <v>4</v>
      </c>
      <c r="G75" t="s">
        <v>0</v>
      </c>
      <c r="H75">
        <f t="shared" ca="1" si="43"/>
        <v>4</v>
      </c>
      <c r="I75">
        <f t="shared" ca="1" si="44"/>
        <v>5</v>
      </c>
      <c r="J75" t="s">
        <v>4</v>
      </c>
      <c r="K75">
        <f t="shared" ca="1" si="45"/>
        <v>4</v>
      </c>
      <c r="L75">
        <f t="shared" ca="1" si="46"/>
        <v>3</v>
      </c>
      <c r="M75" t="s">
        <v>1</v>
      </c>
      <c r="N75">
        <f t="shared" ca="1" si="47"/>
        <v>16</v>
      </c>
      <c r="O75">
        <f t="shared" ca="1" si="48"/>
        <v>15</v>
      </c>
      <c r="P75" t="str">
        <f t="shared" ca="1" si="49"/>
        <v/>
      </c>
      <c r="Q75" t="str">
        <f t="shared" ca="1" si="50"/>
        <v/>
      </c>
      <c r="R75" t="str">
        <f t="shared" ca="1" si="51"/>
        <v/>
      </c>
      <c r="U75">
        <f t="shared" ca="1" si="52"/>
        <v>1</v>
      </c>
      <c r="W75">
        <f t="shared" ca="1" si="55"/>
        <v>4</v>
      </c>
      <c r="X75">
        <f t="shared" ca="1" si="55"/>
        <v>3</v>
      </c>
    </row>
    <row r="76" spans="1:24" x14ac:dyDescent="0.25">
      <c r="A76">
        <f t="shared" ca="1" si="39"/>
        <v>22</v>
      </c>
      <c r="B76">
        <f t="shared" ca="1" si="40"/>
        <v>7.5646484307878015E-2</v>
      </c>
      <c r="C76">
        <f t="shared" ca="1" si="53"/>
        <v>2</v>
      </c>
      <c r="D76">
        <f t="shared" ca="1" si="41"/>
        <v>9</v>
      </c>
      <c r="E76">
        <f t="shared" ca="1" si="54"/>
        <v>9</v>
      </c>
      <c r="F76">
        <f t="shared" ca="1" si="42"/>
        <v>8</v>
      </c>
      <c r="G76" t="s">
        <v>0</v>
      </c>
      <c r="H76">
        <f t="shared" ca="1" si="43"/>
        <v>2</v>
      </c>
      <c r="I76">
        <f t="shared" ca="1" si="44"/>
        <v>9</v>
      </c>
      <c r="J76" t="s">
        <v>4</v>
      </c>
      <c r="K76">
        <f t="shared" ca="1" si="45"/>
        <v>8</v>
      </c>
      <c r="L76">
        <f t="shared" ca="1" si="46"/>
        <v>9</v>
      </c>
      <c r="M76" t="s">
        <v>1</v>
      </c>
      <c r="N76">
        <f t="shared" ca="1" si="47"/>
        <v>16</v>
      </c>
      <c r="O76">
        <f t="shared" ca="1" si="48"/>
        <v>81</v>
      </c>
      <c r="P76" t="str">
        <f t="shared" ca="1" si="49"/>
        <v/>
      </c>
      <c r="Q76" t="str">
        <f t="shared" ca="1" si="50"/>
        <v/>
      </c>
      <c r="R76" t="str">
        <f t="shared" ca="1" si="51"/>
        <v/>
      </c>
      <c r="U76">
        <f t="shared" ca="1" si="52"/>
        <v>1</v>
      </c>
      <c r="W76">
        <f t="shared" ca="1" si="55"/>
        <v>9</v>
      </c>
      <c r="X76">
        <f t="shared" ca="1" si="55"/>
        <v>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Arbeitsblatt</vt:lpstr>
      <vt:lpstr>Division</vt:lpstr>
      <vt:lpstr>DivisionDurchZahl</vt:lpstr>
      <vt:lpstr>Tabelle2</vt:lpstr>
      <vt:lpstr>Tabelle3</vt:lpstr>
      <vt:lpstr>Arbeitsblatt!Druckbereich</vt:lpstr>
      <vt:lpstr>Division!Druckbereich</vt:lpstr>
      <vt:lpstr>DivisionDurchZahl!Druckbereich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Stemue</dc:creator>
  <cp:lastModifiedBy>Hunsicker, Sascha (SascHuns09)</cp:lastModifiedBy>
  <cp:lastPrinted>2019-11-12T09:08:52Z</cp:lastPrinted>
  <dcterms:created xsi:type="dcterms:W3CDTF">2013-06-27T20:36:07Z</dcterms:created>
  <dcterms:modified xsi:type="dcterms:W3CDTF">2019-11-15T08:12:11Z</dcterms:modified>
</cp:coreProperties>
</file>