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the\ExcelKlapptests\Grundschule-fertig\"/>
    </mc:Choice>
  </mc:AlternateContent>
  <xr:revisionPtr revIDLastSave="0" documentId="13_ncr:1_{A244169D-D5C6-4B3D-B547-CE5F6FA6781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Arbeitsblatt" sheetId="1" r:id="rId1"/>
    <sheet name="Daten1" sheetId="2" state="hidden" r:id="rId2"/>
    <sheet name="Daten2" sheetId="6" state="hidden" r:id="rId3"/>
    <sheet name="Daten3" sheetId="7" state="hidden" r:id="rId4"/>
    <sheet name="Daten4" sheetId="8" state="hidden" r:id="rId5"/>
    <sheet name="Daten5" sheetId="9" state="hidden" r:id="rId6"/>
    <sheet name="Daten_2" sheetId="5" state="hidden" r:id="rId7"/>
  </sheets>
  <definedNames>
    <definedName name="_xlnm.Print_Area" localSheetId="0">Arbeitsblatt!$A$1:$I$57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9" l="1"/>
  <c r="E37" i="9"/>
  <c r="C37" i="9" s="1"/>
  <c r="G37" i="9" s="1"/>
  <c r="E36" i="9"/>
  <c r="C36" i="9" s="1"/>
  <c r="G36" i="9" s="1"/>
  <c r="E35" i="9"/>
  <c r="C35" i="9" s="1"/>
  <c r="G35" i="9" s="1"/>
  <c r="E34" i="9"/>
  <c r="E33" i="9"/>
  <c r="E32" i="9"/>
  <c r="H32" i="9" s="1"/>
  <c r="E31" i="9"/>
  <c r="E30" i="9"/>
  <c r="E29" i="9"/>
  <c r="E28" i="9"/>
  <c r="E27" i="9"/>
  <c r="E26" i="9"/>
  <c r="H26" i="9" s="1"/>
  <c r="E25" i="9"/>
  <c r="E24" i="9"/>
  <c r="C24" i="9" s="1"/>
  <c r="G24" i="9" s="1"/>
  <c r="E23" i="9"/>
  <c r="C23" i="9" s="1"/>
  <c r="G23" i="9" s="1"/>
  <c r="E22" i="9"/>
  <c r="C22" i="9" s="1"/>
  <c r="G22" i="9" s="1"/>
  <c r="E21" i="9"/>
  <c r="C21" i="9" s="1"/>
  <c r="G21" i="9" s="1"/>
  <c r="E20" i="9"/>
  <c r="E19" i="9"/>
  <c r="E18" i="9"/>
  <c r="E17" i="9"/>
  <c r="H17" i="9" s="1"/>
  <c r="E16" i="9"/>
  <c r="E15" i="9"/>
  <c r="E14" i="9"/>
  <c r="H14" i="9" s="1"/>
  <c r="E13" i="9"/>
  <c r="E12" i="9"/>
  <c r="C12" i="9" s="1"/>
  <c r="E11" i="9"/>
  <c r="E10" i="9"/>
  <c r="E9" i="9"/>
  <c r="H9" i="9" s="1"/>
  <c r="E8" i="9"/>
  <c r="H8" i="9" s="1"/>
  <c r="E7" i="9"/>
  <c r="C7" i="9" s="1"/>
  <c r="G7" i="9" s="1"/>
  <c r="E6" i="9"/>
  <c r="E5" i="9"/>
  <c r="C5" i="9" s="1"/>
  <c r="G5" i="9" s="1"/>
  <c r="C38" i="7"/>
  <c r="G38" i="7" s="1"/>
  <c r="C37" i="7"/>
  <c r="E37" i="7" s="1"/>
  <c r="H37" i="7" s="1"/>
  <c r="C36" i="7"/>
  <c r="E36" i="7" s="1"/>
  <c r="C35" i="7"/>
  <c r="E35" i="7" s="1"/>
  <c r="H35" i="7" s="1"/>
  <c r="C34" i="7"/>
  <c r="C33" i="7"/>
  <c r="C32" i="7"/>
  <c r="E32" i="7" s="1"/>
  <c r="H32" i="7" s="1"/>
  <c r="C31" i="7"/>
  <c r="E31" i="7" s="1"/>
  <c r="H31" i="7" s="1"/>
  <c r="C30" i="7"/>
  <c r="E30" i="7" s="1"/>
  <c r="C29" i="7"/>
  <c r="E29" i="7" s="1"/>
  <c r="H29" i="7" s="1"/>
  <c r="C28" i="7"/>
  <c r="G28" i="7" s="1"/>
  <c r="C27" i="7"/>
  <c r="C26" i="7"/>
  <c r="G26" i="7" s="1"/>
  <c r="C25" i="7"/>
  <c r="C24" i="7"/>
  <c r="E24" i="7" s="1"/>
  <c r="C23" i="7"/>
  <c r="C22" i="7"/>
  <c r="E22" i="7" s="1"/>
  <c r="H22" i="7" s="1"/>
  <c r="C21" i="7"/>
  <c r="C20" i="7"/>
  <c r="E20" i="7" s="1"/>
  <c r="H20" i="7" s="1"/>
  <c r="C19" i="7"/>
  <c r="C18" i="7"/>
  <c r="E18" i="7" s="1"/>
  <c r="H18" i="7" s="1"/>
  <c r="C17" i="7"/>
  <c r="C16" i="7"/>
  <c r="C15" i="7"/>
  <c r="E15" i="7" s="1"/>
  <c r="H15" i="7" s="1"/>
  <c r="C14" i="7"/>
  <c r="C13" i="7"/>
  <c r="G13" i="7" s="1"/>
  <c r="C12" i="7"/>
  <c r="C11" i="7"/>
  <c r="C10" i="7"/>
  <c r="C9" i="7"/>
  <c r="E9" i="7" s="1"/>
  <c r="H9" i="7" s="1"/>
  <c r="C7" i="7"/>
  <c r="E7" i="7" s="1"/>
  <c r="H7" i="7" s="1"/>
  <c r="C6" i="7"/>
  <c r="G6" i="7" s="1"/>
  <c r="C2" i="8"/>
  <c r="E2" i="8" s="1"/>
  <c r="H2" i="8" s="1"/>
  <c r="C3" i="8"/>
  <c r="C4" i="8"/>
  <c r="G4" i="8" s="1"/>
  <c r="C5" i="8"/>
  <c r="C6" i="8"/>
  <c r="E6" i="8" s="1"/>
  <c r="H6" i="8" s="1"/>
  <c r="C7" i="8"/>
  <c r="C8" i="8"/>
  <c r="E8" i="8" s="1"/>
  <c r="H8" i="8" s="1"/>
  <c r="C9" i="8"/>
  <c r="C10" i="8"/>
  <c r="E10" i="8" s="1"/>
  <c r="H10" i="8" s="1"/>
  <c r="C11" i="8"/>
  <c r="E11" i="8" s="1"/>
  <c r="H11" i="8" s="1"/>
  <c r="C12" i="8"/>
  <c r="E12" i="8" s="1"/>
  <c r="H12" i="8" s="1"/>
  <c r="C13" i="8"/>
  <c r="C14" i="8"/>
  <c r="E14" i="8" s="1"/>
  <c r="H14" i="8" s="1"/>
  <c r="C15" i="8"/>
  <c r="C16" i="8"/>
  <c r="C17" i="8"/>
  <c r="E17" i="8" s="1"/>
  <c r="H17" i="8" s="1"/>
  <c r="C18" i="8"/>
  <c r="E18" i="8" s="1"/>
  <c r="H18" i="8" s="1"/>
  <c r="C19" i="8"/>
  <c r="E19" i="8" s="1"/>
  <c r="H19" i="8" s="1"/>
  <c r="C20" i="8"/>
  <c r="E20" i="8" s="1"/>
  <c r="H20" i="8" s="1"/>
  <c r="C21" i="8"/>
  <c r="E21" i="8" s="1"/>
  <c r="H21" i="8" s="1"/>
  <c r="C22" i="8"/>
  <c r="E22" i="8" s="1"/>
  <c r="H22" i="8" s="1"/>
  <c r="C23" i="8"/>
  <c r="G23" i="8" s="1"/>
  <c r="C24" i="8"/>
  <c r="E24" i="8" s="1"/>
  <c r="H24" i="8" s="1"/>
  <c r="C25" i="8"/>
  <c r="C26" i="8"/>
  <c r="E26" i="8" s="1"/>
  <c r="H26" i="8" s="1"/>
  <c r="C27" i="8"/>
  <c r="E27" i="8" s="1"/>
  <c r="H27" i="8" s="1"/>
  <c r="C28" i="8"/>
  <c r="C29" i="8"/>
  <c r="E29" i="8" s="1"/>
  <c r="H29" i="8" s="1"/>
  <c r="C30" i="8"/>
  <c r="E30" i="8" s="1"/>
  <c r="H30" i="8" s="1"/>
  <c r="C31" i="8"/>
  <c r="E31" i="8" s="1"/>
  <c r="H31" i="8" s="1"/>
  <c r="C32" i="8"/>
  <c r="C33" i="8"/>
  <c r="C34" i="8"/>
  <c r="E34" i="8" s="1"/>
  <c r="H34" i="8" s="1"/>
  <c r="C35" i="8"/>
  <c r="C36" i="8"/>
  <c r="E36" i="8" s="1"/>
  <c r="C37" i="8"/>
  <c r="C38" i="8"/>
  <c r="E31" i="6"/>
  <c r="E32" i="6"/>
  <c r="E33" i="6"/>
  <c r="C33" i="6" s="1"/>
  <c r="G33" i="6" s="1"/>
  <c r="E34" i="6"/>
  <c r="H34" i="6" s="1"/>
  <c r="E35" i="6"/>
  <c r="C35" i="6" s="1"/>
  <c r="G35" i="6" s="1"/>
  <c r="E36" i="6"/>
  <c r="C36" i="6" s="1"/>
  <c r="G36" i="6" s="1"/>
  <c r="E37" i="6"/>
  <c r="C37" i="6" s="1"/>
  <c r="G37" i="6" s="1"/>
  <c r="E38" i="6"/>
  <c r="E30" i="6"/>
  <c r="H30" i="6" s="1"/>
  <c r="E23" i="6"/>
  <c r="C23" i="6" s="1"/>
  <c r="G23" i="6" s="1"/>
  <c r="E24" i="6"/>
  <c r="C24" i="6" s="1"/>
  <c r="G24" i="6" s="1"/>
  <c r="E25" i="6"/>
  <c r="E26" i="6"/>
  <c r="C26" i="6" s="1"/>
  <c r="G26" i="6" s="1"/>
  <c r="E27" i="6"/>
  <c r="C27" i="6" s="1"/>
  <c r="G27" i="6" s="1"/>
  <c r="E28" i="6"/>
  <c r="E29" i="6"/>
  <c r="C29" i="6" s="1"/>
  <c r="G29" i="6" s="1"/>
  <c r="E22" i="6"/>
  <c r="H22" i="6" s="1"/>
  <c r="E3" i="6"/>
  <c r="E4" i="6"/>
  <c r="C4" i="6" s="1"/>
  <c r="G4" i="6" s="1"/>
  <c r="E5" i="6"/>
  <c r="E6" i="6"/>
  <c r="C6" i="6" s="1"/>
  <c r="G6" i="6" s="1"/>
  <c r="E7" i="6"/>
  <c r="C7" i="6" s="1"/>
  <c r="G7" i="6" s="1"/>
  <c r="E8" i="6"/>
  <c r="E9" i="6"/>
  <c r="C9" i="6" s="1"/>
  <c r="G9" i="6" s="1"/>
  <c r="E10" i="6"/>
  <c r="E11" i="6"/>
  <c r="H11" i="6" s="1"/>
  <c r="E12" i="6"/>
  <c r="C12" i="6" s="1"/>
  <c r="G12" i="6" s="1"/>
  <c r="E13" i="6"/>
  <c r="E14" i="6"/>
  <c r="H14" i="6" s="1"/>
  <c r="E15" i="6"/>
  <c r="E16" i="6"/>
  <c r="C16" i="6" s="1"/>
  <c r="G16" i="6" s="1"/>
  <c r="E17" i="6"/>
  <c r="C17" i="6" s="1"/>
  <c r="G17" i="6" s="1"/>
  <c r="E18" i="6"/>
  <c r="E19" i="6"/>
  <c r="E20" i="6"/>
  <c r="C20" i="6" s="1"/>
  <c r="G20" i="6" s="1"/>
  <c r="E21" i="6"/>
  <c r="C21" i="6" s="1"/>
  <c r="G21" i="6" s="1"/>
  <c r="C22" i="6"/>
  <c r="G22" i="6" s="1"/>
  <c r="E2" i="6"/>
  <c r="C2" i="6" s="1"/>
  <c r="G2" i="6" s="1"/>
  <c r="D47" i="1"/>
  <c r="D49" i="1" s="1"/>
  <c r="D51" i="1" s="1"/>
  <c r="D53" i="1" s="1"/>
  <c r="D55" i="1" s="1"/>
  <c r="E2" i="9"/>
  <c r="H2" i="9" s="1"/>
  <c r="E3" i="9"/>
  <c r="E4" i="9"/>
  <c r="C4" i="9" s="1"/>
  <c r="G4" i="9" s="1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D39" i="1"/>
  <c r="D29" i="1"/>
  <c r="D31" i="1" s="1"/>
  <c r="D33" i="1" s="1"/>
  <c r="D35" i="1" s="1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C3" i="7"/>
  <c r="C4" i="7"/>
  <c r="C5" i="7"/>
  <c r="E5" i="7" s="1"/>
  <c r="H5" i="7" s="1"/>
  <c r="C8" i="7"/>
  <c r="G8" i="7" s="1"/>
  <c r="C2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D17" i="1"/>
  <c r="D19" i="1" s="1"/>
  <c r="D21" i="1" s="1"/>
  <c r="D23" i="1" s="1"/>
  <c r="C38" i="2"/>
  <c r="E38" i="2" s="1"/>
  <c r="H38" i="2" s="1"/>
  <c r="C37" i="2"/>
  <c r="C36" i="2"/>
  <c r="C35" i="2"/>
  <c r="E35" i="2" s="1"/>
  <c r="H35" i="2" s="1"/>
  <c r="C34" i="2"/>
  <c r="C33" i="2"/>
  <c r="C32" i="2"/>
  <c r="C31" i="2"/>
  <c r="E31" i="2" s="1"/>
  <c r="H31" i="2" s="1"/>
  <c r="C30" i="2"/>
  <c r="G30" i="2" s="1"/>
  <c r="C29" i="2"/>
  <c r="G29" i="2" s="1"/>
  <c r="C28" i="2"/>
  <c r="C27" i="2"/>
  <c r="C26" i="2"/>
  <c r="C25" i="2"/>
  <c r="C24" i="2"/>
  <c r="E24" i="2" s="1"/>
  <c r="H24" i="2" s="1"/>
  <c r="C23" i="2"/>
  <c r="C22" i="2"/>
  <c r="C21" i="2"/>
  <c r="E21" i="2" s="1"/>
  <c r="H21" i="2" s="1"/>
  <c r="C20" i="2"/>
  <c r="E20" i="2" s="1"/>
  <c r="H20" i="2" s="1"/>
  <c r="C19" i="2"/>
  <c r="C18" i="2"/>
  <c r="C17" i="2"/>
  <c r="G17" i="2" s="1"/>
  <c r="C16" i="2"/>
  <c r="G16" i="2" s="1"/>
  <c r="C15" i="2"/>
  <c r="C14" i="2"/>
  <c r="G14" i="2" s="1"/>
  <c r="C13" i="2"/>
  <c r="C12" i="2"/>
  <c r="E12" i="2" s="1"/>
  <c r="H12" i="2" s="1"/>
  <c r="C11" i="2"/>
  <c r="E11" i="2" s="1"/>
  <c r="H11" i="2" s="1"/>
  <c r="C10" i="2"/>
  <c r="G10" i="2" s="1"/>
  <c r="C2" i="2"/>
  <c r="E2" i="2" s="1"/>
  <c r="H2" i="2" s="1"/>
  <c r="C3" i="2"/>
  <c r="E3" i="2" s="1"/>
  <c r="H3" i="2" s="1"/>
  <c r="C4" i="2"/>
  <c r="G4" i="2" s="1"/>
  <c r="C5" i="2"/>
  <c r="E5" i="2" s="1"/>
  <c r="H5" i="2" s="1"/>
  <c r="C6" i="2"/>
  <c r="C7" i="2"/>
  <c r="C8" i="2"/>
  <c r="C9" i="2"/>
  <c r="G9" i="2" s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2" i="2"/>
  <c r="C38" i="5"/>
  <c r="F38" i="5" s="1"/>
  <c r="C37" i="5"/>
  <c r="C36" i="5"/>
  <c r="D36" i="5" s="1"/>
  <c r="C35" i="5"/>
  <c r="E35" i="5" s="1"/>
  <c r="C34" i="5"/>
  <c r="D34" i="5" s="1"/>
  <c r="C33" i="5"/>
  <c r="C32" i="5"/>
  <c r="D32" i="5" s="1"/>
  <c r="C31" i="5"/>
  <c r="F31" i="5" s="1"/>
  <c r="C30" i="5"/>
  <c r="D30" i="5" s="1"/>
  <c r="C29" i="5"/>
  <c r="E29" i="5" s="1"/>
  <c r="C28" i="5"/>
  <c r="D28" i="5" s="1"/>
  <c r="C27" i="5"/>
  <c r="F27" i="5" s="1"/>
  <c r="C26" i="5"/>
  <c r="D26" i="5" s="1"/>
  <c r="C25" i="5"/>
  <c r="E25" i="5" s="1"/>
  <c r="C24" i="5"/>
  <c r="E24" i="5" s="1"/>
  <c r="C23" i="5"/>
  <c r="C22" i="5"/>
  <c r="F22" i="5" s="1"/>
  <c r="C21" i="5"/>
  <c r="E21" i="5" s="1"/>
  <c r="C20" i="5"/>
  <c r="D20" i="5" s="1"/>
  <c r="C19" i="5"/>
  <c r="E19" i="5" s="1"/>
  <c r="C18" i="5"/>
  <c r="D18" i="5" s="1"/>
  <c r="C17" i="5"/>
  <c r="D17" i="5" s="1"/>
  <c r="C16" i="5"/>
  <c r="E16" i="5" s="1"/>
  <c r="C15" i="5"/>
  <c r="C14" i="5"/>
  <c r="D14" i="5" s="1"/>
  <c r="C13" i="5"/>
  <c r="E13" i="5" s="1"/>
  <c r="C12" i="5"/>
  <c r="D12" i="5" s="1"/>
  <c r="C11" i="5"/>
  <c r="C10" i="5"/>
  <c r="E10" i="5" s="1"/>
  <c r="C9" i="5"/>
  <c r="C8" i="5"/>
  <c r="C7" i="5"/>
  <c r="C6" i="5"/>
  <c r="C5" i="5"/>
  <c r="F5" i="5" s="1"/>
  <c r="C4" i="5"/>
  <c r="D4" i="5" s="1"/>
  <c r="C3" i="5"/>
  <c r="E3" i="5" s="1"/>
  <c r="C2" i="5"/>
  <c r="A2" i="5"/>
  <c r="B2" i="5" s="1"/>
  <c r="B3" i="5" s="1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D5" i="1"/>
  <c r="D7" i="1"/>
  <c r="D9" i="1" s="1"/>
  <c r="D11" i="1" s="1"/>
  <c r="D41" i="1"/>
  <c r="C32" i="9"/>
  <c r="G32" i="9" s="1"/>
  <c r="C8" i="9"/>
  <c r="G8" i="9" s="1"/>
  <c r="E16" i="7"/>
  <c r="H16" i="7" s="1"/>
  <c r="H24" i="7"/>
  <c r="H36" i="7"/>
  <c r="E26" i="7"/>
  <c r="H26" i="7" s="1"/>
  <c r="H36" i="6"/>
  <c r="E29" i="2"/>
  <c r="H29" i="2" s="1"/>
  <c r="E4" i="2"/>
  <c r="H4" i="2" s="1"/>
  <c r="G36" i="7"/>
  <c r="G24" i="7"/>
  <c r="G16" i="7"/>
  <c r="G2" i="8"/>
  <c r="G20" i="7"/>
  <c r="E23" i="5"/>
  <c r="H30" i="7"/>
  <c r="G32" i="7"/>
  <c r="G12" i="9"/>
  <c r="G31" i="2"/>
  <c r="H36" i="8"/>
  <c r="E20" i="5"/>
  <c r="E8" i="7"/>
  <c r="H8" i="7" s="1"/>
  <c r="E17" i="5"/>
  <c r="D29" i="5"/>
  <c r="F29" i="5"/>
  <c r="G11" i="2"/>
  <c r="H21" i="6"/>
  <c r="E4" i="8"/>
  <c r="H4" i="8" s="1"/>
  <c r="G7" i="7"/>
  <c r="E28" i="7"/>
  <c r="H28" i="7" s="1"/>
  <c r="H22" i="9"/>
  <c r="H6" i="9"/>
  <c r="C6" i="9"/>
  <c r="G6" i="9" s="1"/>
  <c r="H34" i="9"/>
  <c r="C34" i="9"/>
  <c r="G34" i="9" s="1"/>
  <c r="H38" i="9"/>
  <c r="C38" i="9"/>
  <c r="G38" i="9" s="1"/>
  <c r="G21" i="2" l="1"/>
  <c r="G2" i="2"/>
  <c r="G18" i="7"/>
  <c r="C34" i="6"/>
  <c r="G34" i="6" s="1"/>
  <c r="H12" i="9"/>
  <c r="G10" i="8"/>
  <c r="G18" i="8"/>
  <c r="G22" i="7"/>
  <c r="E38" i="7"/>
  <c r="H38" i="7" s="1"/>
  <c r="H36" i="9"/>
  <c r="H26" i="6"/>
  <c r="H6" i="6"/>
  <c r="E38" i="5"/>
  <c r="G24" i="2"/>
  <c r="D3" i="5"/>
  <c r="F21" i="5"/>
  <c r="A21" i="9"/>
  <c r="A16" i="8"/>
  <c r="A28" i="9"/>
  <c r="A33" i="2"/>
  <c r="A14" i="8"/>
  <c r="H35" i="6"/>
  <c r="E23" i="8"/>
  <c r="H23" i="8" s="1"/>
  <c r="A11" i="2"/>
  <c r="F10" i="5"/>
  <c r="E30" i="5"/>
  <c r="G5" i="2"/>
  <c r="D38" i="5"/>
  <c r="G20" i="2"/>
  <c r="G12" i="2"/>
  <c r="C30" i="6"/>
  <c r="G30" i="6" s="1"/>
  <c r="C9" i="9"/>
  <c r="G9" i="9" s="1"/>
  <c r="A23" i="6"/>
  <c r="A26" i="2"/>
  <c r="A19" i="8"/>
  <c r="A2" i="9"/>
  <c r="A12" i="9"/>
  <c r="A4" i="9"/>
  <c r="A20" i="9"/>
  <c r="A36" i="9"/>
  <c r="H37" i="9"/>
  <c r="G37" i="7"/>
  <c r="H37" i="6"/>
  <c r="A27" i="9"/>
  <c r="F20" i="5"/>
  <c r="G20" i="5" s="1"/>
  <c r="H12" i="6"/>
  <c r="E28" i="5"/>
  <c r="F12" i="5"/>
  <c r="H12" i="5" s="1"/>
  <c r="D10" i="5"/>
  <c r="H10" i="5" s="1"/>
  <c r="G19" i="8"/>
  <c r="G5" i="7"/>
  <c r="F4" i="5"/>
  <c r="E16" i="2"/>
  <c r="H16" i="2" s="1"/>
  <c r="E14" i="2"/>
  <c r="H14" i="2" s="1"/>
  <c r="A33" i="7"/>
  <c r="A4" i="8"/>
  <c r="E18" i="2"/>
  <c r="H18" i="2" s="1"/>
  <c r="G18" i="2"/>
  <c r="G22" i="2"/>
  <c r="E22" i="2"/>
  <c r="H22" i="2" s="1"/>
  <c r="E26" i="2"/>
  <c r="H26" i="2" s="1"/>
  <c r="G26" i="2"/>
  <c r="E28" i="2"/>
  <c r="H28" i="2" s="1"/>
  <c r="G28" i="2"/>
  <c r="A18" i="7"/>
  <c r="A29" i="8"/>
  <c r="A5" i="8"/>
  <c r="A33" i="8"/>
  <c r="A18" i="8"/>
  <c r="A22" i="8"/>
  <c r="A28" i="8"/>
  <c r="A34" i="8"/>
  <c r="A36" i="8"/>
  <c r="A29" i="9"/>
  <c r="A15" i="9"/>
  <c r="A11" i="9"/>
  <c r="A26" i="9"/>
  <c r="C18" i="6"/>
  <c r="G18" i="6" s="1"/>
  <c r="H18" i="6"/>
  <c r="C28" i="6"/>
  <c r="G28" i="6" s="1"/>
  <c r="H28" i="6"/>
  <c r="C31" i="6"/>
  <c r="G31" i="6" s="1"/>
  <c r="H31" i="6"/>
  <c r="E37" i="8"/>
  <c r="H37" i="8" s="1"/>
  <c r="G37" i="8"/>
  <c r="E33" i="7"/>
  <c r="H33" i="7" s="1"/>
  <c r="G33" i="7"/>
  <c r="H19" i="9"/>
  <c r="C19" i="9"/>
  <c r="G19" i="9" s="1"/>
  <c r="H23" i="9"/>
  <c r="H4" i="6"/>
  <c r="A25" i="7"/>
  <c r="A9" i="9"/>
  <c r="A2" i="8"/>
  <c r="A15" i="8"/>
  <c r="A11" i="8"/>
  <c r="A23" i="8"/>
  <c r="G15" i="7"/>
  <c r="E10" i="2"/>
  <c r="H10" i="2" s="1"/>
  <c r="E30" i="2"/>
  <c r="H30" i="2" s="1"/>
  <c r="H33" i="6"/>
  <c r="H24" i="6"/>
  <c r="E6" i="7"/>
  <c r="H6" i="7" s="1"/>
  <c r="D9" i="5"/>
  <c r="E9" i="5"/>
  <c r="A29" i="2"/>
  <c r="E8" i="2"/>
  <c r="H8" i="2" s="1"/>
  <c r="G8" i="2"/>
  <c r="G6" i="2"/>
  <c r="E6" i="2"/>
  <c r="H6" i="2" s="1"/>
  <c r="G13" i="2"/>
  <c r="E13" i="2"/>
  <c r="H13" i="2" s="1"/>
  <c r="G23" i="2"/>
  <c r="E23" i="2"/>
  <c r="H23" i="2" s="1"/>
  <c r="G25" i="2"/>
  <c r="E25" i="2"/>
  <c r="H25" i="2" s="1"/>
  <c r="G27" i="2"/>
  <c r="E27" i="2"/>
  <c r="H27" i="2" s="1"/>
  <c r="G37" i="2"/>
  <c r="E37" i="2"/>
  <c r="H37" i="2" s="1"/>
  <c r="A34" i="2"/>
  <c r="A9" i="2"/>
  <c r="A33" i="6"/>
  <c r="A8" i="6"/>
  <c r="A18" i="6"/>
  <c r="A22" i="6"/>
  <c r="A32" i="6"/>
  <c r="A28" i="7"/>
  <c r="A19" i="7"/>
  <c r="A29" i="7"/>
  <c r="A12" i="8"/>
  <c r="A7" i="8"/>
  <c r="A9" i="8"/>
  <c r="A13" i="8"/>
  <c r="A17" i="8"/>
  <c r="A21" i="8"/>
  <c r="A27" i="8"/>
  <c r="A31" i="8"/>
  <c r="A35" i="8"/>
  <c r="A38" i="9"/>
  <c r="A5" i="9"/>
  <c r="A7" i="9"/>
  <c r="A13" i="9"/>
  <c r="A17" i="9"/>
  <c r="A25" i="9"/>
  <c r="A35" i="9"/>
  <c r="A37" i="9"/>
  <c r="H35" i="9"/>
  <c r="H5" i="9"/>
  <c r="G8" i="8"/>
  <c r="G12" i="8"/>
  <c r="H4" i="9"/>
  <c r="E18" i="5"/>
  <c r="E14" i="5"/>
  <c r="C2" i="9"/>
  <c r="G2" i="9" s="1"/>
  <c r="E32" i="5"/>
  <c r="F26" i="5"/>
  <c r="F16" i="5"/>
  <c r="E12" i="5"/>
  <c r="A32" i="9"/>
  <c r="A24" i="9"/>
  <c r="A16" i="9"/>
  <c r="A8" i="9"/>
  <c r="A3" i="9"/>
  <c r="A32" i="8"/>
  <c r="A20" i="8"/>
  <c r="A8" i="8"/>
  <c r="A10" i="8"/>
  <c r="A38" i="8"/>
  <c r="A26" i="8"/>
  <c r="A6" i="8"/>
  <c r="G38" i="2"/>
  <c r="G14" i="8"/>
  <c r="A3" i="8"/>
  <c r="H29" i="6"/>
  <c r="A24" i="8"/>
  <c r="H23" i="6"/>
  <c r="A10" i="9"/>
  <c r="H27" i="6"/>
  <c r="A30" i="8"/>
  <c r="G3" i="2"/>
  <c r="F14" i="5"/>
  <c r="G9" i="7"/>
  <c r="H7" i="6"/>
  <c r="F18" i="5"/>
  <c r="E9" i="2"/>
  <c r="H9" i="2" s="1"/>
  <c r="H17" i="6"/>
  <c r="C11" i="6"/>
  <c r="G11" i="6" s="1"/>
  <c r="E13" i="7"/>
  <c r="H13" i="7" s="1"/>
  <c r="H21" i="9"/>
  <c r="C17" i="9"/>
  <c r="G17" i="9" s="1"/>
  <c r="G29" i="5"/>
  <c r="H29" i="5"/>
  <c r="E11" i="5"/>
  <c r="F11" i="5"/>
  <c r="D11" i="5"/>
  <c r="F15" i="5"/>
  <c r="E15" i="5"/>
  <c r="D15" i="5"/>
  <c r="F19" i="5"/>
  <c r="D19" i="5"/>
  <c r="D33" i="5"/>
  <c r="F33" i="5"/>
  <c r="E37" i="5"/>
  <c r="D37" i="5"/>
  <c r="F37" i="5"/>
  <c r="C10" i="6"/>
  <c r="G10" i="6" s="1"/>
  <c r="H10" i="6"/>
  <c r="C32" i="6"/>
  <c r="G32" i="6" s="1"/>
  <c r="H32" i="6"/>
  <c r="E28" i="8"/>
  <c r="H28" i="8" s="1"/>
  <c r="G28" i="8"/>
  <c r="E17" i="7"/>
  <c r="H17" i="7" s="1"/>
  <c r="G17" i="7"/>
  <c r="E21" i="7"/>
  <c r="H21" i="7" s="1"/>
  <c r="G21" i="7"/>
  <c r="E23" i="7"/>
  <c r="H23" i="7" s="1"/>
  <c r="G23" i="7"/>
  <c r="E25" i="7"/>
  <c r="H25" i="7" s="1"/>
  <c r="G25" i="7"/>
  <c r="H16" i="9"/>
  <c r="C16" i="9"/>
  <c r="G16" i="9" s="1"/>
  <c r="D31" i="5"/>
  <c r="D21" i="5"/>
  <c r="G21" i="5" s="1"/>
  <c r="F17" i="5"/>
  <c r="G17" i="5" s="1"/>
  <c r="F13" i="5"/>
  <c r="D13" i="5"/>
  <c r="H20" i="6"/>
  <c r="G10" i="5"/>
  <c r="G36" i="8"/>
  <c r="G24" i="8"/>
  <c r="G26" i="8"/>
  <c r="G29" i="7"/>
  <c r="G20" i="8"/>
  <c r="G31" i="7"/>
  <c r="D35" i="5"/>
  <c r="F35" i="5"/>
  <c r="G30" i="8"/>
  <c r="G22" i="8"/>
  <c r="G34" i="8"/>
  <c r="F34" i="5"/>
  <c r="E34" i="5"/>
  <c r="F36" i="5"/>
  <c r="E36" i="5"/>
  <c r="G7" i="2"/>
  <c r="E7" i="2"/>
  <c r="H7" i="2" s="1"/>
  <c r="E19" i="2"/>
  <c r="H19" i="2" s="1"/>
  <c r="G19" i="2"/>
  <c r="G36" i="2"/>
  <c r="E36" i="2"/>
  <c r="H36" i="2" s="1"/>
  <c r="E2" i="7"/>
  <c r="H2" i="7" s="1"/>
  <c r="G2" i="7"/>
  <c r="A18" i="9"/>
  <c r="A14" i="9"/>
  <c r="A30" i="9"/>
  <c r="A23" i="9"/>
  <c r="A33" i="9"/>
  <c r="C19" i="6"/>
  <c r="G19" i="6" s="1"/>
  <c r="H19" i="6"/>
  <c r="C15" i="6"/>
  <c r="G15" i="6" s="1"/>
  <c r="H15" i="6"/>
  <c r="E9" i="8"/>
  <c r="H9" i="8" s="1"/>
  <c r="G9" i="8"/>
  <c r="E3" i="8"/>
  <c r="H3" i="8" s="1"/>
  <c r="G3" i="8"/>
  <c r="E10" i="7"/>
  <c r="H10" i="7" s="1"/>
  <c r="G10" i="7"/>
  <c r="E12" i="7"/>
  <c r="H12" i="7" s="1"/>
  <c r="G12" i="7"/>
  <c r="E14" i="7"/>
  <c r="H14" i="7" s="1"/>
  <c r="G14" i="7"/>
  <c r="G34" i="7"/>
  <c r="E34" i="7"/>
  <c r="H34" i="7" s="1"/>
  <c r="C14" i="9"/>
  <c r="G14" i="9" s="1"/>
  <c r="C15" i="9"/>
  <c r="G15" i="9" s="1"/>
  <c r="H15" i="9"/>
  <c r="H25" i="9"/>
  <c r="C25" i="9"/>
  <c r="G25" i="9" s="1"/>
  <c r="A8" i="2"/>
  <c r="A17" i="2"/>
  <c r="A30" i="6"/>
  <c r="A20" i="7"/>
  <c r="A8" i="7"/>
  <c r="A10" i="7"/>
  <c r="A12" i="7"/>
  <c r="A34" i="7"/>
  <c r="A27" i="2"/>
  <c r="A25" i="2"/>
  <c r="A23" i="2"/>
  <c r="A7" i="2"/>
  <c r="A7" i="6"/>
  <c r="E25" i="8"/>
  <c r="H25" i="8" s="1"/>
  <c r="G25" i="8"/>
  <c r="E15" i="8"/>
  <c r="H15" i="8" s="1"/>
  <c r="G15" i="8"/>
  <c r="E13" i="8"/>
  <c r="H13" i="8" s="1"/>
  <c r="G13" i="8"/>
  <c r="C11" i="9"/>
  <c r="G11" i="9" s="1"/>
  <c r="H11" i="9"/>
  <c r="C13" i="9"/>
  <c r="G13" i="9" s="1"/>
  <c r="H13" i="9"/>
  <c r="C28" i="9"/>
  <c r="G28" i="9" s="1"/>
  <c r="H28" i="9"/>
  <c r="H7" i="9"/>
  <c r="G6" i="8"/>
  <c r="D16" i="5"/>
  <c r="G31" i="8"/>
  <c r="F30" i="5"/>
  <c r="A14" i="6"/>
  <c r="A36" i="6"/>
  <c r="A23" i="7"/>
  <c r="A26" i="6"/>
  <c r="A11" i="7"/>
  <c r="A28" i="2"/>
  <c r="F32" i="5"/>
  <c r="E26" i="5"/>
  <c r="A16" i="2"/>
  <c r="A24" i="2"/>
  <c r="A2" i="6"/>
  <c r="A3" i="6"/>
  <c r="G11" i="8"/>
  <c r="G17" i="8"/>
  <c r="A17" i="7"/>
  <c r="G29" i="8"/>
  <c r="G21" i="8"/>
  <c r="G35" i="2"/>
  <c r="G27" i="8"/>
  <c r="G30" i="7"/>
  <c r="A38" i="2"/>
  <c r="A15" i="7"/>
  <c r="F9" i="5"/>
  <c r="F3" i="5"/>
  <c r="G35" i="7"/>
  <c r="C14" i="6"/>
  <c r="G14" i="6" s="1"/>
  <c r="H24" i="9"/>
  <c r="E27" i="5"/>
  <c r="D27" i="5"/>
  <c r="G3" i="7"/>
  <c r="E3" i="7"/>
  <c r="H3" i="7" s="1"/>
  <c r="A25" i="8"/>
  <c r="C8" i="6"/>
  <c r="G8" i="6" s="1"/>
  <c r="H8" i="6"/>
  <c r="E32" i="8"/>
  <c r="H32" i="8" s="1"/>
  <c r="G32" i="8"/>
  <c r="E16" i="8"/>
  <c r="H16" i="8" s="1"/>
  <c r="G16" i="8"/>
  <c r="E5" i="8"/>
  <c r="H5" i="8" s="1"/>
  <c r="G5" i="8"/>
  <c r="H27" i="9"/>
  <c r="C27" i="9"/>
  <c r="G27" i="9" s="1"/>
  <c r="C29" i="9"/>
  <c r="G29" i="9" s="1"/>
  <c r="H29" i="9"/>
  <c r="C31" i="9"/>
  <c r="G31" i="9" s="1"/>
  <c r="H31" i="9"/>
  <c r="H33" i="9"/>
  <c r="C33" i="9"/>
  <c r="G33" i="9" s="1"/>
  <c r="C26" i="9"/>
  <c r="G26" i="9" s="1"/>
  <c r="A32" i="2"/>
  <c r="A10" i="6"/>
  <c r="A37" i="8"/>
  <c r="F2" i="5"/>
  <c r="E2" i="5"/>
  <c r="E6" i="5"/>
  <c r="D6" i="5"/>
  <c r="E8" i="5"/>
  <c r="F8" i="5"/>
  <c r="D8" i="5"/>
  <c r="F23" i="5"/>
  <c r="D23" i="5"/>
  <c r="F25" i="5"/>
  <c r="D25" i="5"/>
  <c r="A30" i="2"/>
  <c r="A14" i="2"/>
  <c r="A12" i="2"/>
  <c r="A6" i="2"/>
  <c r="A4" i="2"/>
  <c r="E15" i="2"/>
  <c r="H15" i="2" s="1"/>
  <c r="G15" i="2"/>
  <c r="E32" i="2"/>
  <c r="H32" i="2" s="1"/>
  <c r="G32" i="2"/>
  <c r="E34" i="2"/>
  <c r="H34" i="2" s="1"/>
  <c r="G34" i="2"/>
  <c r="A9" i="6"/>
  <c r="A6" i="7"/>
  <c r="A13" i="7"/>
  <c r="A31" i="7"/>
  <c r="A27" i="7"/>
  <c r="A14" i="7"/>
  <c r="C5" i="6"/>
  <c r="G5" i="6" s="1"/>
  <c r="H5" i="6"/>
  <c r="C3" i="6"/>
  <c r="G3" i="6" s="1"/>
  <c r="H3" i="6"/>
  <c r="C25" i="6"/>
  <c r="G25" i="6" s="1"/>
  <c r="H25" i="6"/>
  <c r="C38" i="6"/>
  <c r="G38" i="6" s="1"/>
  <c r="H38" i="6"/>
  <c r="E38" i="8"/>
  <c r="H38" i="8" s="1"/>
  <c r="G38" i="8"/>
  <c r="C18" i="9"/>
  <c r="G18" i="9" s="1"/>
  <c r="H18" i="9"/>
  <c r="H20" i="9"/>
  <c r="C20" i="9"/>
  <c r="G20" i="9" s="1"/>
  <c r="H16" i="6"/>
  <c r="E31" i="5"/>
  <c r="H2" i="6"/>
  <c r="F28" i="5"/>
  <c r="A31" i="2"/>
  <c r="A37" i="7"/>
  <c r="A28" i="6"/>
  <c r="A12" i="6"/>
  <c r="A5" i="7"/>
  <c r="A7" i="7"/>
  <c r="A20" i="6"/>
  <c r="A16" i="6"/>
  <c r="A21" i="2"/>
  <c r="A5" i="2"/>
  <c r="A35" i="2"/>
  <c r="A3" i="2"/>
  <c r="A32" i="7"/>
  <c r="A24" i="7"/>
  <c r="A3" i="7"/>
  <c r="A9" i="7"/>
  <c r="A2" i="7"/>
  <c r="A15" i="2"/>
  <c r="A20" i="2"/>
  <c r="A36" i="2"/>
  <c r="A19" i="2"/>
  <c r="A2" i="2"/>
  <c r="A13" i="2"/>
  <c r="A34" i="6"/>
  <c r="A6" i="6"/>
  <c r="A37" i="6"/>
  <c r="A21" i="6"/>
  <c r="A31" i="6"/>
  <c r="A37" i="2"/>
  <c r="A35" i="7"/>
  <c r="A22" i="7"/>
  <c r="A21" i="7"/>
  <c r="A26" i="7"/>
  <c r="A27" i="6"/>
  <c r="A35" i="6"/>
  <c r="A4" i="6"/>
  <c r="H9" i="6"/>
  <c r="A13" i="6"/>
  <c r="F6" i="5"/>
  <c r="E33" i="5"/>
  <c r="D2" i="5"/>
  <c r="E4" i="5"/>
  <c r="E17" i="2"/>
  <c r="H17" i="2" s="1"/>
  <c r="D5" i="5"/>
  <c r="E5" i="5"/>
  <c r="D7" i="5"/>
  <c r="E7" i="5"/>
  <c r="F7" i="5"/>
  <c r="E22" i="5"/>
  <c r="D22" i="5"/>
  <c r="D24" i="5"/>
  <c r="F24" i="5"/>
  <c r="A22" i="2"/>
  <c r="A18" i="2"/>
  <c r="A10" i="2"/>
  <c r="E33" i="2"/>
  <c r="H33" i="2" s="1"/>
  <c r="G33" i="2"/>
  <c r="A38" i="6"/>
  <c r="A15" i="6"/>
  <c r="A5" i="6"/>
  <c r="A25" i="6"/>
  <c r="A17" i="6"/>
  <c r="A19" i="6"/>
  <c r="A24" i="6"/>
  <c r="A30" i="7"/>
  <c r="A36" i="7"/>
  <c r="E4" i="7"/>
  <c r="H4" i="7" s="1"/>
  <c r="G4" i="7"/>
  <c r="A31" i="9"/>
  <c r="A19" i="9"/>
  <c r="A6" i="9"/>
  <c r="A22" i="9"/>
  <c r="A34" i="9"/>
  <c r="C3" i="9"/>
  <c r="G3" i="9" s="1"/>
  <c r="H3" i="9"/>
  <c r="C13" i="6"/>
  <c r="G13" i="6" s="1"/>
  <c r="H13" i="6"/>
  <c r="E35" i="8"/>
  <c r="H35" i="8" s="1"/>
  <c r="G35" i="8"/>
  <c r="E33" i="8"/>
  <c r="H33" i="8" s="1"/>
  <c r="G33" i="8"/>
  <c r="E7" i="8"/>
  <c r="H7" i="8" s="1"/>
  <c r="G7" i="8"/>
  <c r="G11" i="7"/>
  <c r="E11" i="7"/>
  <c r="H11" i="7" s="1"/>
  <c r="E19" i="7"/>
  <c r="H19" i="7" s="1"/>
  <c r="G19" i="7"/>
  <c r="E27" i="7"/>
  <c r="H27" i="7" s="1"/>
  <c r="G27" i="7"/>
  <c r="H10" i="9"/>
  <c r="C10" i="9"/>
  <c r="G10" i="9" s="1"/>
  <c r="H30" i="9"/>
  <c r="C30" i="9"/>
  <c r="G30" i="9" s="1"/>
  <c r="A11" i="6"/>
  <c r="A29" i="6"/>
  <c r="A4" i="7"/>
  <c r="A16" i="7"/>
  <c r="A38" i="7"/>
  <c r="H16" i="5" l="1"/>
  <c r="G30" i="5"/>
  <c r="H3" i="5"/>
  <c r="H38" i="5"/>
  <c r="G38" i="5"/>
  <c r="G12" i="5"/>
  <c r="H18" i="5"/>
  <c r="E39" i="1"/>
  <c r="G28" i="5"/>
  <c r="H41" i="1"/>
  <c r="H9" i="5"/>
  <c r="H20" i="5"/>
  <c r="H14" i="5"/>
  <c r="E37" i="1"/>
  <c r="G14" i="5"/>
  <c r="G32" i="5"/>
  <c r="H34" i="5"/>
  <c r="H35" i="5"/>
  <c r="H13" i="5"/>
  <c r="G11" i="5"/>
  <c r="H39" i="1"/>
  <c r="G18" i="5"/>
  <c r="E41" i="1"/>
  <c r="B41" i="1"/>
  <c r="B39" i="1"/>
  <c r="G9" i="5"/>
  <c r="H37" i="1"/>
  <c r="H19" i="5"/>
  <c r="H36" i="5"/>
  <c r="G36" i="5"/>
  <c r="G35" i="5"/>
  <c r="G15" i="5"/>
  <c r="H15" i="5"/>
  <c r="H11" i="5"/>
  <c r="H21" i="5"/>
  <c r="G13" i="5"/>
  <c r="B53" i="1"/>
  <c r="G3" i="5"/>
  <c r="G34" i="5"/>
  <c r="G37" i="5"/>
  <c r="H37" i="5"/>
  <c r="G19" i="5"/>
  <c r="H17" i="5"/>
  <c r="H23" i="1"/>
  <c r="H45" i="1"/>
  <c r="B15" i="1"/>
  <c r="G25" i="5"/>
  <c r="G23" i="5"/>
  <c r="H27" i="5"/>
  <c r="G27" i="5"/>
  <c r="H26" i="5"/>
  <c r="G26" i="5"/>
  <c r="B37" i="1"/>
  <c r="H32" i="5"/>
  <c r="H30" i="5"/>
  <c r="B45" i="1"/>
  <c r="G16" i="5"/>
  <c r="H15" i="1"/>
  <c r="H4" i="5"/>
  <c r="G4" i="5"/>
  <c r="H27" i="1"/>
  <c r="B31" i="1"/>
  <c r="B27" i="1"/>
  <c r="E31" i="1"/>
  <c r="E35" i="1"/>
  <c r="B33" i="1"/>
  <c r="B35" i="1"/>
  <c r="H35" i="1"/>
  <c r="E33" i="1"/>
  <c r="E27" i="1"/>
  <c r="H31" i="1"/>
  <c r="E29" i="1"/>
  <c r="B29" i="1"/>
  <c r="H33" i="1"/>
  <c r="H29" i="1"/>
  <c r="H51" i="1"/>
  <c r="H8" i="5"/>
  <c r="G8" i="5"/>
  <c r="G6" i="5"/>
  <c r="H6" i="5"/>
  <c r="H25" i="5"/>
  <c r="H28" i="5"/>
  <c r="H55" i="1"/>
  <c r="B49" i="1"/>
  <c r="H49" i="1"/>
  <c r="H47" i="1"/>
  <c r="H53" i="1"/>
  <c r="B55" i="1"/>
  <c r="B47" i="1"/>
  <c r="B51" i="1"/>
  <c r="G24" i="5"/>
  <c r="G22" i="5"/>
  <c r="H22" i="5"/>
  <c r="H7" i="5"/>
  <c r="G7" i="5"/>
  <c r="H5" i="5"/>
  <c r="G5" i="5"/>
  <c r="H24" i="5"/>
  <c r="H33" i="5"/>
  <c r="G33" i="5"/>
  <c r="B17" i="1"/>
  <c r="B19" i="1"/>
  <c r="B21" i="1"/>
  <c r="B23" i="1"/>
  <c r="H11" i="1"/>
  <c r="H3" i="1"/>
  <c r="B5" i="1"/>
  <c r="B7" i="1"/>
  <c r="H7" i="1"/>
  <c r="H5" i="1"/>
  <c r="B11" i="1"/>
  <c r="B9" i="1"/>
  <c r="B3" i="1"/>
  <c r="H9" i="1"/>
  <c r="G31" i="5"/>
  <c r="H31" i="5"/>
  <c r="H17" i="1"/>
  <c r="H21" i="1"/>
  <c r="H2" i="5"/>
  <c r="G2" i="5"/>
  <c r="H23" i="5"/>
  <c r="H19" i="1"/>
</calcChain>
</file>

<file path=xl/sharedStrings.xml><?xml version="1.0" encoding="utf-8"?>
<sst xmlns="http://schemas.openxmlformats.org/spreadsheetml/2006/main" count="441" uniqueCount="24">
  <si>
    <t>Lösung:</t>
  </si>
  <si>
    <t>1)</t>
  </si>
  <si>
    <t>2)</t>
  </si>
  <si>
    <t>3)</t>
  </si>
  <si>
    <t>4)</t>
  </si>
  <si>
    <t>5)</t>
  </si>
  <si>
    <t>6)</t>
  </si>
  <si>
    <t>7)</t>
  </si>
  <si>
    <t>8)</t>
  </si>
  <si>
    <t>x</t>
  </si>
  <si>
    <t>y</t>
  </si>
  <si>
    <t>Einheit</t>
  </si>
  <si>
    <t>=</t>
  </si>
  <si>
    <t>Aufgabe 4: Schreibe ohne Komma.</t>
  </si>
  <si>
    <t>t</t>
  </si>
  <si>
    <t>kg</t>
  </si>
  <si>
    <t>g</t>
  </si>
  <si>
    <t>mg</t>
  </si>
  <si>
    <t>Aufgabe 3: Forme in die angegebene Einheit um</t>
  </si>
  <si>
    <t>Aufgabe 1: Forme in die nächstkleinere Einheit um</t>
  </si>
  <si>
    <t>Aufgabe 2: Forme in die nächstgrößere Einheit um</t>
  </si>
  <si>
    <t>www.schlauistwow.de</t>
  </si>
  <si>
    <t>www.mathekars.de</t>
  </si>
  <si>
    <t>Für neue Zufallswerte
F9 oder Leertaste
im grünen Feld
und Enter drücken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</si>
</sst>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Fill="1"/>
    <xf numFmtId="0" fontId="4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showWhiteSpace="0" view="pageLayout" zoomScale="115" zoomScaleNormal="115" zoomScalePageLayoutView="115" workbookViewId="0">
      <selection activeCell="L11" sqref="L11"/>
    </sheetView>
  </sheetViews>
  <sheetFormatPr baseColWidth="10" defaultColWidth="11.44140625" defaultRowHeight="15" x14ac:dyDescent="0.25"/>
  <cols>
    <col min="1" max="1" width="3.88671875" style="1" customWidth="1"/>
    <col min="2" max="2" width="13.33203125" style="1" bestFit="1" customWidth="1"/>
    <col min="3" max="3" width="8.5546875" style="1" customWidth="1"/>
    <col min="4" max="4" width="12.88671875" style="1" customWidth="1"/>
    <col min="5" max="5" width="20.33203125" style="1" customWidth="1"/>
    <col min="6" max="6" width="4.6640625" style="1" customWidth="1"/>
    <col min="7" max="7" width="4.109375" style="1" customWidth="1"/>
    <col min="8" max="8" width="14" style="1" bestFit="1" customWidth="1"/>
    <col min="9" max="9" width="9.33203125" style="1" customWidth="1"/>
    <col min="10" max="10" width="1.88671875" style="1" customWidth="1"/>
    <col min="11" max="11" width="12.6640625" style="1" customWidth="1"/>
    <col min="12" max="16384" width="11.44140625" style="1"/>
  </cols>
  <sheetData>
    <row r="1" spans="1:13" ht="15.6" x14ac:dyDescent="0.3">
      <c r="A1" s="4" t="s">
        <v>19</v>
      </c>
      <c r="E1" s="9"/>
      <c r="F1" s="5"/>
      <c r="H1" s="4" t="s">
        <v>0</v>
      </c>
    </row>
    <row r="2" spans="1:13" ht="15.75" customHeight="1" x14ac:dyDescent="0.25">
      <c r="E2" s="9"/>
      <c r="F2" s="5"/>
      <c r="G2" s="6"/>
      <c r="L2" s="13" t="s">
        <v>23</v>
      </c>
      <c r="M2" s="13"/>
    </row>
    <row r="3" spans="1:13" x14ac:dyDescent="0.25">
      <c r="A3" s="1" t="s">
        <v>1</v>
      </c>
      <c r="B3" s="1" t="str">
        <f ca="1">VLOOKUP($D3,Daten1!$A$2:$H$38,7,)</f>
        <v>1 kg</v>
      </c>
      <c r="C3" s="1" t="s">
        <v>12</v>
      </c>
      <c r="D3" s="12">
        <v>1</v>
      </c>
      <c r="E3" s="12"/>
      <c r="F3" s="5"/>
      <c r="G3" s="6"/>
      <c r="H3" s="1" t="str">
        <f ca="1">VLOOKUP($D3,Daten1!$A$2:$H$38,8,)</f>
        <v>1000 g</v>
      </c>
      <c r="L3" s="14"/>
      <c r="M3" s="14"/>
    </row>
    <row r="4" spans="1:13" x14ac:dyDescent="0.25">
      <c r="E4" s="9"/>
      <c r="F4" s="5"/>
      <c r="G4" s="6"/>
      <c r="L4" s="14"/>
      <c r="M4" s="14"/>
    </row>
    <row r="5" spans="1:13" x14ac:dyDescent="0.25">
      <c r="A5" s="1" t="s">
        <v>2</v>
      </c>
      <c r="B5" s="1" t="str">
        <f ca="1">VLOOKUP($D5,Daten1!$A$2:$H$38,7,)</f>
        <v>10,2 t</v>
      </c>
      <c r="C5" s="1" t="s">
        <v>12</v>
      </c>
      <c r="D5" s="12">
        <f>D3+1</f>
        <v>2</v>
      </c>
      <c r="E5" s="12"/>
      <c r="F5" s="5"/>
      <c r="G5" s="6"/>
      <c r="H5" s="1" t="str">
        <f ca="1">VLOOKUP($D5,Daten1!$A$2:$H$38,8,)</f>
        <v>10200 kg</v>
      </c>
      <c r="L5" s="14"/>
      <c r="M5" s="14"/>
    </row>
    <row r="6" spans="1:13" x14ac:dyDescent="0.25">
      <c r="E6" s="9"/>
      <c r="F6" s="5"/>
      <c r="G6" s="6"/>
      <c r="L6"/>
      <c r="M6"/>
    </row>
    <row r="7" spans="1:13" x14ac:dyDescent="0.25">
      <c r="A7" s="1" t="s">
        <v>3</v>
      </c>
      <c r="B7" s="1" t="str">
        <f ca="1">VLOOKUP($D7,Daten1!$A$2:$H$38,7,)</f>
        <v>29 kg</v>
      </c>
      <c r="C7" s="1" t="s">
        <v>12</v>
      </c>
      <c r="D7" s="12">
        <f>D5+1</f>
        <v>3</v>
      </c>
      <c r="E7" s="12"/>
      <c r="F7" s="5"/>
      <c r="G7" s="6"/>
      <c r="H7" s="1" t="str">
        <f ca="1">VLOOKUP($D7,Daten1!$A$2:$H$38,8,)</f>
        <v>29000 g</v>
      </c>
      <c r="L7"/>
      <c r="M7"/>
    </row>
    <row r="8" spans="1:13" x14ac:dyDescent="0.25">
      <c r="E8" s="9"/>
      <c r="F8" s="5"/>
      <c r="G8" s="6"/>
      <c r="L8" s="15"/>
      <c r="M8" s="15"/>
    </row>
    <row r="9" spans="1:13" x14ac:dyDescent="0.25">
      <c r="A9" s="1" t="s">
        <v>4</v>
      </c>
      <c r="B9" s="1" t="str">
        <f ca="1">VLOOKUP($D9,Daten1!$A$2:$H$38,7,)</f>
        <v>17,8 kg</v>
      </c>
      <c r="C9" s="1" t="s">
        <v>12</v>
      </c>
      <c r="D9" s="12">
        <f>D7+1</f>
        <v>4</v>
      </c>
      <c r="E9" s="12"/>
      <c r="F9" s="5"/>
      <c r="G9" s="6"/>
      <c r="H9" s="1" t="str">
        <f ca="1">VLOOKUP($D9,Daten1!$A$2:$H$38,8,)</f>
        <v>17800 g</v>
      </c>
    </row>
    <row r="10" spans="1:13" x14ac:dyDescent="0.25">
      <c r="E10" s="9"/>
      <c r="F10" s="5"/>
      <c r="G10" s="6"/>
    </row>
    <row r="11" spans="1:13" x14ac:dyDescent="0.25">
      <c r="A11" s="1" t="s">
        <v>5</v>
      </c>
      <c r="B11" s="1" t="str">
        <f ca="1">VLOOKUP($D11,Daten1!$A$2:$H$38,7,)</f>
        <v>7 t</v>
      </c>
      <c r="C11" s="1" t="s">
        <v>12</v>
      </c>
      <c r="D11" s="12">
        <f>D9+1</f>
        <v>5</v>
      </c>
      <c r="E11" s="12"/>
      <c r="F11" s="5"/>
      <c r="G11" s="6"/>
      <c r="H11" s="1" t="str">
        <f ca="1">VLOOKUP($D11,Daten1!$A$2:$H$38,8,)</f>
        <v>7000 kg</v>
      </c>
    </row>
    <row r="12" spans="1:13" x14ac:dyDescent="0.25">
      <c r="E12" s="9"/>
      <c r="F12" s="5"/>
      <c r="G12" s="6"/>
    </row>
    <row r="13" spans="1:13" ht="15.6" x14ac:dyDescent="0.3">
      <c r="A13" s="4" t="s">
        <v>20</v>
      </c>
      <c r="E13" s="9"/>
      <c r="F13" s="5"/>
      <c r="H13" s="4" t="s">
        <v>0</v>
      </c>
    </row>
    <row r="14" spans="1:13" x14ac:dyDescent="0.25">
      <c r="E14" s="9"/>
      <c r="F14" s="5"/>
      <c r="G14" s="6"/>
    </row>
    <row r="15" spans="1:13" x14ac:dyDescent="0.25">
      <c r="A15" s="1" t="s">
        <v>1</v>
      </c>
      <c r="B15" s="1" t="str">
        <f ca="1">VLOOKUP($D15,Daten2!$A$2:$H$38,7,)</f>
        <v>1300 g</v>
      </c>
      <c r="C15" s="1" t="s">
        <v>12</v>
      </c>
      <c r="D15" s="12">
        <v>1</v>
      </c>
      <c r="E15" s="12"/>
      <c r="F15" s="5"/>
      <c r="G15" s="6"/>
      <c r="H15" s="1" t="str">
        <f ca="1">VLOOKUP($D15,Daten2!$A$2:$H$38,8,)</f>
        <v>1,3 kg</v>
      </c>
    </row>
    <row r="16" spans="1:13" x14ac:dyDescent="0.25">
      <c r="E16" s="9"/>
      <c r="F16" s="5"/>
      <c r="G16" s="6"/>
    </row>
    <row r="17" spans="1:8" x14ac:dyDescent="0.25">
      <c r="A17" s="1" t="s">
        <v>2</v>
      </c>
      <c r="B17" s="1" t="str">
        <f ca="1">VLOOKUP($D17,Daten2!$A$2:$H$38,7,)</f>
        <v>6770 kg</v>
      </c>
      <c r="C17" s="1" t="s">
        <v>12</v>
      </c>
      <c r="D17" s="12">
        <f>D15+1</f>
        <v>2</v>
      </c>
      <c r="E17" s="12"/>
      <c r="F17" s="5"/>
      <c r="G17" s="6"/>
      <c r="H17" s="1" t="str">
        <f ca="1">VLOOKUP($D17,Daten2!$A$2:$H$38,8,)</f>
        <v>6,77 t</v>
      </c>
    </row>
    <row r="18" spans="1:8" x14ac:dyDescent="0.25">
      <c r="E18" s="9"/>
      <c r="F18" s="5"/>
      <c r="G18" s="6"/>
    </row>
    <row r="19" spans="1:8" x14ac:dyDescent="0.25">
      <c r="A19" s="1" t="s">
        <v>3</v>
      </c>
      <c r="B19" s="1" t="str">
        <f ca="1">VLOOKUP($D19,Daten2!$A$2:$H$38,7,)</f>
        <v>3870 g</v>
      </c>
      <c r="C19" s="1" t="s">
        <v>12</v>
      </c>
      <c r="D19" s="12">
        <f>D17+1</f>
        <v>3</v>
      </c>
      <c r="E19" s="12"/>
      <c r="F19" s="5"/>
      <c r="G19" s="6"/>
      <c r="H19" s="1" t="str">
        <f ca="1">VLOOKUP($D19,Daten2!$A$2:$H$38,8,)</f>
        <v>3,87 kg</v>
      </c>
    </row>
    <row r="20" spans="1:8" x14ac:dyDescent="0.25">
      <c r="E20" s="9"/>
      <c r="F20" s="5"/>
      <c r="G20" s="6"/>
    </row>
    <row r="21" spans="1:8" x14ac:dyDescent="0.25">
      <c r="A21" s="1" t="s">
        <v>4</v>
      </c>
      <c r="B21" s="1" t="str">
        <f ca="1">VLOOKUP($D21,Daten2!$A$2:$H$38,7,)</f>
        <v>4700 g</v>
      </c>
      <c r="C21" s="1" t="s">
        <v>12</v>
      </c>
      <c r="D21" s="12">
        <f>D19+1</f>
        <v>4</v>
      </c>
      <c r="E21" s="12"/>
      <c r="F21" s="5"/>
      <c r="G21" s="6"/>
      <c r="H21" s="1" t="str">
        <f ca="1">VLOOKUP($D21,Daten2!$A$2:$H$38,8,)</f>
        <v>4,7 kg</v>
      </c>
    </row>
    <row r="22" spans="1:8" x14ac:dyDescent="0.25">
      <c r="E22" s="9"/>
      <c r="F22" s="5"/>
      <c r="G22" s="6"/>
    </row>
    <row r="23" spans="1:8" x14ac:dyDescent="0.25">
      <c r="A23" s="1" t="s">
        <v>5</v>
      </c>
      <c r="B23" s="1" t="str">
        <f ca="1">VLOOKUP($D23,Daten2!$A$2:$H$38,7,)</f>
        <v>7000 kg</v>
      </c>
      <c r="C23" s="1" t="s">
        <v>12</v>
      </c>
      <c r="D23" s="12">
        <f>D21+1</f>
        <v>5</v>
      </c>
      <c r="E23" s="12"/>
      <c r="F23" s="5"/>
      <c r="G23" s="6"/>
      <c r="H23" s="1" t="str">
        <f ca="1">VLOOKUP($D23,Daten2!$A$2:$H$38,8,)</f>
        <v>7 t</v>
      </c>
    </row>
    <row r="24" spans="1:8" x14ac:dyDescent="0.25">
      <c r="E24" s="9"/>
      <c r="F24" s="5"/>
      <c r="G24" s="6"/>
    </row>
    <row r="25" spans="1:8" ht="15.6" x14ac:dyDescent="0.3">
      <c r="A25" s="4" t="s">
        <v>18</v>
      </c>
      <c r="E25" s="9"/>
      <c r="F25" s="5"/>
      <c r="H25" s="4" t="s">
        <v>0</v>
      </c>
    </row>
    <row r="26" spans="1:8" ht="7.5" customHeight="1" x14ac:dyDescent="0.25">
      <c r="E26" s="9"/>
      <c r="F26" s="5"/>
      <c r="G26" s="6"/>
    </row>
    <row r="27" spans="1:8" x14ac:dyDescent="0.25">
      <c r="A27" s="1" t="s">
        <v>1</v>
      </c>
      <c r="B27" s="1" t="str">
        <f ca="1">VLOOKUP($D27,Daten3!$A$2:$H$38,7,)</f>
        <v>8495 g</v>
      </c>
      <c r="C27" s="1" t="s">
        <v>12</v>
      </c>
      <c r="D27" s="8">
        <v>1</v>
      </c>
      <c r="E27" s="10" t="str">
        <f ca="1">VLOOKUP($D27,Daten3!$A$2:$H$38,6,)</f>
        <v>kg</v>
      </c>
      <c r="F27" s="7"/>
      <c r="G27" s="6"/>
      <c r="H27" s="1" t="str">
        <f ca="1">VLOOKUP($D27,Daten3!$A$2:$H$38,8,)</f>
        <v>8,495 kg</v>
      </c>
    </row>
    <row r="28" spans="1:8" x14ac:dyDescent="0.25">
      <c r="E28" s="9"/>
      <c r="F28" s="5"/>
      <c r="G28" s="6"/>
    </row>
    <row r="29" spans="1:8" x14ac:dyDescent="0.25">
      <c r="A29" s="1" t="s">
        <v>2</v>
      </c>
      <c r="B29" s="1" t="str">
        <f ca="1">VLOOKUP($D29,Daten3!$A$2:$H$38,7,)</f>
        <v>99 kg</v>
      </c>
      <c r="C29" s="1" t="s">
        <v>12</v>
      </c>
      <c r="D29" s="8">
        <f>D27+1</f>
        <v>2</v>
      </c>
      <c r="E29" s="10" t="str">
        <f ca="1">VLOOKUP($D29,Daten3!$A$2:$H$38,6,)</f>
        <v>mg</v>
      </c>
      <c r="F29" s="7"/>
      <c r="G29" s="6"/>
      <c r="H29" s="1" t="str">
        <f ca="1">VLOOKUP($D29,Daten3!$A$2:$H$38,8,)</f>
        <v>99000000 mg</v>
      </c>
    </row>
    <row r="30" spans="1:8" x14ac:dyDescent="0.25">
      <c r="E30" s="9"/>
      <c r="F30" s="5"/>
      <c r="G30" s="6"/>
    </row>
    <row r="31" spans="1:8" x14ac:dyDescent="0.25">
      <c r="A31" s="1" t="s">
        <v>3</v>
      </c>
      <c r="B31" s="1" t="str">
        <f ca="1">VLOOKUP($D31,Daten3!$A$2:$H$38,7,)</f>
        <v>6021 mg</v>
      </c>
      <c r="C31" s="1" t="s">
        <v>12</v>
      </c>
      <c r="D31" s="8">
        <f>D29+1</f>
        <v>3</v>
      </c>
      <c r="E31" s="10" t="str">
        <f ca="1">VLOOKUP($D31,Daten3!$A$2:$H$38,6,)</f>
        <v>g</v>
      </c>
      <c r="F31" s="7"/>
      <c r="G31" s="6"/>
      <c r="H31" s="1" t="str">
        <f ca="1">VLOOKUP($D31,Daten3!$A$2:$H$38,8,)</f>
        <v>6,021 g</v>
      </c>
    </row>
    <row r="32" spans="1:8" x14ac:dyDescent="0.25">
      <c r="E32" s="9"/>
      <c r="F32" s="5"/>
      <c r="G32" s="6"/>
    </row>
    <row r="33" spans="1:8" x14ac:dyDescent="0.25">
      <c r="A33" s="1" t="s">
        <v>4</v>
      </c>
      <c r="B33" s="1" t="str">
        <f ca="1">VLOOKUP($D33,Daten3!$A$2:$H$38,7,)</f>
        <v>7025 mg</v>
      </c>
      <c r="C33" s="1" t="s">
        <v>12</v>
      </c>
      <c r="D33" s="8">
        <f>D31+1</f>
        <v>4</v>
      </c>
      <c r="E33" s="10" t="str">
        <f ca="1">VLOOKUP($D33,Daten3!$A$2:$H$38,6,)</f>
        <v>g</v>
      </c>
      <c r="F33" s="7"/>
      <c r="G33" s="6"/>
      <c r="H33" s="1" t="str">
        <f ca="1">VLOOKUP($D33,Daten3!$A$2:$H$38,8,)</f>
        <v>7,025 g</v>
      </c>
    </row>
    <row r="34" spans="1:8" x14ac:dyDescent="0.25">
      <c r="E34" s="9"/>
      <c r="F34" s="5"/>
      <c r="G34" s="6"/>
    </row>
    <row r="35" spans="1:8" x14ac:dyDescent="0.25">
      <c r="A35" s="1" t="s">
        <v>5</v>
      </c>
      <c r="B35" s="1" t="str">
        <f ca="1">VLOOKUP($D35,Daten3!$A$2:$H$38,7,)</f>
        <v>96 t</v>
      </c>
      <c r="C35" s="1" t="s">
        <v>12</v>
      </c>
      <c r="D35" s="8">
        <f>D33+1</f>
        <v>5</v>
      </c>
      <c r="E35" s="10" t="str">
        <f ca="1">VLOOKUP($D35,Daten3!$A$2:$H$38,6,)</f>
        <v>kg</v>
      </c>
      <c r="F35" s="7"/>
      <c r="G35" s="6"/>
      <c r="H35" s="1" t="str">
        <f ca="1">VLOOKUP($D35,Daten3!$A$2:$H$38,8,)</f>
        <v>96000 kg</v>
      </c>
    </row>
    <row r="36" spans="1:8" x14ac:dyDescent="0.25">
      <c r="E36" s="9"/>
      <c r="F36" s="5"/>
      <c r="G36" s="6"/>
    </row>
    <row r="37" spans="1:8" x14ac:dyDescent="0.25">
      <c r="A37" s="1" t="s">
        <v>6</v>
      </c>
      <c r="B37" s="1" t="str">
        <f ca="1">VLOOKUP($D37,Daten4!$A$2:$H$38,7,)</f>
        <v>90,33 kg</v>
      </c>
      <c r="C37" s="1" t="s">
        <v>12</v>
      </c>
      <c r="D37" s="8">
        <v>1</v>
      </c>
      <c r="E37" s="10" t="str">
        <f ca="1">VLOOKUP($D37,Daten4!$A$2:$H$38,6,)</f>
        <v>g</v>
      </c>
      <c r="F37" s="7"/>
      <c r="G37" s="6"/>
      <c r="H37" s="1" t="str">
        <f ca="1">VLOOKUP($D37,Daten4!$A$2:$H$38,8,)</f>
        <v>90330 g</v>
      </c>
    </row>
    <row r="38" spans="1:8" x14ac:dyDescent="0.25">
      <c r="E38" s="9"/>
      <c r="F38" s="5"/>
      <c r="G38" s="6"/>
    </row>
    <row r="39" spans="1:8" x14ac:dyDescent="0.25">
      <c r="A39" s="1" t="s">
        <v>7</v>
      </c>
      <c r="B39" s="1" t="str">
        <f ca="1">VLOOKUP($D39,Daten4!$A$2:$H$38,7,)</f>
        <v>8910,52 mg</v>
      </c>
      <c r="C39" s="1" t="s">
        <v>12</v>
      </c>
      <c r="D39" s="8">
        <f>D37+1</f>
        <v>2</v>
      </c>
      <c r="E39" s="10" t="str">
        <f ca="1">VLOOKUP($D39,Daten4!$A$2:$H$38,6,)</f>
        <v>g</v>
      </c>
      <c r="F39" s="7"/>
      <c r="G39" s="6"/>
      <c r="H39" s="1" t="str">
        <f ca="1">VLOOKUP($D39,Daten4!$A$2:$H$38,8,)</f>
        <v>8,91052 g</v>
      </c>
    </row>
    <row r="40" spans="1:8" x14ac:dyDescent="0.25">
      <c r="E40" s="9"/>
      <c r="F40" s="5"/>
      <c r="G40" s="6"/>
    </row>
    <row r="41" spans="1:8" x14ac:dyDescent="0.25">
      <c r="A41" s="1" t="s">
        <v>8</v>
      </c>
      <c r="B41" s="1" t="str">
        <f ca="1">VLOOKUP($D41,Daten4!$A$2:$H$38,7,)</f>
        <v>83,77 kg</v>
      </c>
      <c r="C41" s="1" t="s">
        <v>12</v>
      </c>
      <c r="D41" s="8">
        <f>D39+1</f>
        <v>3</v>
      </c>
      <c r="E41" s="10" t="str">
        <f ca="1">VLOOKUP($D41,Daten4!$A$2:$H$38,6,)</f>
        <v>g</v>
      </c>
      <c r="F41" s="7"/>
      <c r="G41" s="6"/>
      <c r="H41" s="1" t="str">
        <f ca="1">VLOOKUP($D41,Daten4!$A$2:$H$38,8,)</f>
        <v>83770 g</v>
      </c>
    </row>
    <row r="42" spans="1:8" x14ac:dyDescent="0.25">
      <c r="E42" s="9"/>
      <c r="F42" s="5"/>
      <c r="G42" s="6"/>
    </row>
    <row r="43" spans="1:8" ht="15.6" x14ac:dyDescent="0.3">
      <c r="A43" s="4" t="s">
        <v>13</v>
      </c>
      <c r="E43" s="9"/>
      <c r="F43" s="5"/>
      <c r="H43" s="4" t="s">
        <v>0</v>
      </c>
    </row>
    <row r="44" spans="1:8" ht="6.75" customHeight="1" x14ac:dyDescent="0.25">
      <c r="E44" s="9"/>
      <c r="F44" s="5"/>
      <c r="G44" s="6"/>
    </row>
    <row r="45" spans="1:8" x14ac:dyDescent="0.25">
      <c r="A45" s="1" t="s">
        <v>1</v>
      </c>
      <c r="B45" s="1" t="str">
        <f ca="1">VLOOKUP($D45,Daten5!$A$2:$H$38,7,)</f>
        <v>26,865 t</v>
      </c>
      <c r="C45" s="1" t="s">
        <v>12</v>
      </c>
      <c r="D45" s="12">
        <v>1</v>
      </c>
      <c r="E45" s="12"/>
      <c r="F45" s="7"/>
      <c r="G45" s="6"/>
      <c r="H45" s="1" t="str">
        <f ca="1">VLOOKUP($D45,Daten5!$A$2:$H$38,8,)</f>
        <v>26865 kg</v>
      </c>
    </row>
    <row r="46" spans="1:8" x14ac:dyDescent="0.25">
      <c r="E46" s="9"/>
      <c r="F46" s="5"/>
      <c r="G46" s="6"/>
    </row>
    <row r="47" spans="1:8" x14ac:dyDescent="0.25">
      <c r="A47" s="1" t="s">
        <v>2</v>
      </c>
      <c r="B47" s="1" t="str">
        <f ca="1">VLOOKUP($D47,Daten5!$A$2:$H$38,7,)</f>
        <v>7,945 kg</v>
      </c>
      <c r="C47" s="1" t="s">
        <v>12</v>
      </c>
      <c r="D47" s="12">
        <f>D45+1</f>
        <v>2</v>
      </c>
      <c r="E47" s="12"/>
      <c r="F47" s="7"/>
      <c r="G47" s="6"/>
      <c r="H47" s="1" t="str">
        <f ca="1">VLOOKUP($D47,Daten5!$A$2:$H$38,8,)</f>
        <v>7945 g</v>
      </c>
    </row>
    <row r="48" spans="1:8" x14ac:dyDescent="0.25">
      <c r="E48" s="9"/>
      <c r="F48" s="5"/>
      <c r="G48" s="6"/>
    </row>
    <row r="49" spans="1:8" x14ac:dyDescent="0.25">
      <c r="A49" s="1" t="s">
        <v>3</v>
      </c>
      <c r="B49" s="1" t="str">
        <f ca="1">VLOOKUP($D49,Daten5!$A$2:$H$38,7,)</f>
        <v>32,475 t</v>
      </c>
      <c r="C49" s="1" t="s">
        <v>12</v>
      </c>
      <c r="D49" s="12">
        <f>D47+1</f>
        <v>3</v>
      </c>
      <c r="E49" s="12"/>
      <c r="F49" s="7"/>
      <c r="G49" s="6"/>
      <c r="H49" s="1" t="str">
        <f ca="1">VLOOKUP($D49,Daten5!$A$2:$H$38,8,)</f>
        <v>32475 kg</v>
      </c>
    </row>
    <row r="50" spans="1:8" x14ac:dyDescent="0.25">
      <c r="E50" s="9"/>
      <c r="F50" s="5"/>
      <c r="G50" s="6"/>
    </row>
    <row r="51" spans="1:8" x14ac:dyDescent="0.25">
      <c r="A51" s="1" t="s">
        <v>4</v>
      </c>
      <c r="B51" s="1" t="str">
        <f ca="1">VLOOKUP($D51,Daten5!$A$2:$H$38,7,)</f>
        <v>89,547 t</v>
      </c>
      <c r="C51" s="1" t="s">
        <v>12</v>
      </c>
      <c r="D51" s="12">
        <f>D49+1</f>
        <v>4</v>
      </c>
      <c r="E51" s="12"/>
      <c r="F51" s="7"/>
      <c r="G51" s="6"/>
      <c r="H51" s="1" t="str">
        <f ca="1">VLOOKUP($D51,Daten5!$A$2:$H$38,8,)</f>
        <v>89547 kg</v>
      </c>
    </row>
    <row r="52" spans="1:8" x14ac:dyDescent="0.25">
      <c r="E52" s="9"/>
      <c r="F52" s="5"/>
      <c r="G52" s="6"/>
    </row>
    <row r="53" spans="1:8" x14ac:dyDescent="0.25">
      <c r="A53" s="1" t="s">
        <v>5</v>
      </c>
      <c r="B53" s="1" t="str">
        <f ca="1">VLOOKUP($D53,Daten5!$A$2:$H$38,7,)</f>
        <v>6,566 g</v>
      </c>
      <c r="C53" s="1" t="s">
        <v>12</v>
      </c>
      <c r="D53" s="12">
        <f>D51+1</f>
        <v>5</v>
      </c>
      <c r="E53" s="12"/>
      <c r="F53" s="7"/>
      <c r="G53" s="6"/>
      <c r="H53" s="1" t="str">
        <f ca="1">VLOOKUP($D53,Daten5!$A$2:$H$38,8,)</f>
        <v>6566 mg</v>
      </c>
    </row>
    <row r="54" spans="1:8" x14ac:dyDescent="0.25">
      <c r="E54" s="9"/>
      <c r="F54" s="5"/>
      <c r="G54" s="6"/>
    </row>
    <row r="55" spans="1:8" x14ac:dyDescent="0.25">
      <c r="A55" s="1" t="s">
        <v>6</v>
      </c>
      <c r="B55" s="1" t="str">
        <f ca="1">VLOOKUP($D55,Daten5!$A$2:$H$38,7,)</f>
        <v>2,625 g</v>
      </c>
      <c r="C55" s="1" t="s">
        <v>12</v>
      </c>
      <c r="D55" s="12">
        <f>D53+1</f>
        <v>6</v>
      </c>
      <c r="E55" s="12"/>
      <c r="F55" s="7"/>
      <c r="G55" s="6"/>
      <c r="H55" s="1" t="str">
        <f ca="1">VLOOKUP($D55,Daten5!$A$2:$H$38,8,)</f>
        <v>2625 mg</v>
      </c>
    </row>
    <row r="56" spans="1:8" x14ac:dyDescent="0.25">
      <c r="E56" s="6"/>
    </row>
    <row r="57" spans="1:8" x14ac:dyDescent="0.25">
      <c r="B57" s="11" t="s">
        <v>22</v>
      </c>
      <c r="E57" s="6"/>
      <c r="F57" t="s">
        <v>21</v>
      </c>
    </row>
  </sheetData>
  <mergeCells count="18">
    <mergeCell ref="D55:E55"/>
    <mergeCell ref="D15:E15"/>
    <mergeCell ref="D23:E23"/>
    <mergeCell ref="D21:E21"/>
    <mergeCell ref="D19:E19"/>
    <mergeCell ref="D17:E17"/>
    <mergeCell ref="D53:E53"/>
    <mergeCell ref="D51:E51"/>
    <mergeCell ref="D49:E49"/>
    <mergeCell ref="D47:E47"/>
    <mergeCell ref="D45:E45"/>
    <mergeCell ref="D11:E11"/>
    <mergeCell ref="D9:E9"/>
    <mergeCell ref="D7:E7"/>
    <mergeCell ref="D5:E5"/>
    <mergeCell ref="D3:E3"/>
    <mergeCell ref="L2:M5"/>
    <mergeCell ref="L8:M8"/>
  </mergeCells>
  <phoneticPr fontId="0" type="noConversion"/>
  <pageMargins left="0.31496062992125984" right="0.31496062992125984" top="0.15748031496062992" bottom="0.15748031496062992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9"/>
  <sheetViews>
    <sheetView workbookViewId="0">
      <selection activeCell="L2" sqref="L2:M2"/>
    </sheetView>
  </sheetViews>
  <sheetFormatPr baseColWidth="10" defaultRowHeight="13.2" x14ac:dyDescent="0.25"/>
  <cols>
    <col min="2" max="2" width="35" customWidth="1"/>
    <col min="5" max="5" width="11.44140625" style="3"/>
    <col min="7" max="8" width="13.33203125" bestFit="1" customWidth="1"/>
  </cols>
  <sheetData>
    <row r="1" spans="1:13" x14ac:dyDescent="0.25">
      <c r="C1" s="3" t="s">
        <v>9</v>
      </c>
      <c r="D1" s="3" t="s">
        <v>11</v>
      </c>
    </row>
    <row r="2" spans="1:13" ht="15" x14ac:dyDescent="0.25">
      <c r="A2">
        <f ca="1">RANK(B2,$B$2:$B$38)</f>
        <v>30</v>
      </c>
      <c r="B2">
        <f ca="1">RAND()</f>
        <v>8.7696733797986925E-2</v>
      </c>
      <c r="C2">
        <f t="shared" ref="C2:C9" ca="1" si="0">ROUND(RAND()*8+1,0)</f>
        <v>4</v>
      </c>
      <c r="D2" s="3" t="s">
        <v>14</v>
      </c>
      <c r="E2" s="3">
        <f t="shared" ref="E2:E38" ca="1" si="1">C2*1000</f>
        <v>4000</v>
      </c>
      <c r="F2" s="3" t="s">
        <v>15</v>
      </c>
      <c r="G2" t="str">
        <f t="shared" ref="G2:G38" ca="1" si="2">C2&amp;" "&amp;D2</f>
        <v>4 t</v>
      </c>
      <c r="H2" t="str">
        <f t="shared" ref="H2:H38" ca="1" si="3">E2&amp;" "&amp;F2</f>
        <v>4000 kg</v>
      </c>
      <c r="M2" s="2"/>
    </row>
    <row r="3" spans="1:13" ht="15" x14ac:dyDescent="0.25">
      <c r="A3">
        <f t="shared" ref="A3:A38" ca="1" si="4">RANK(B3,$B$2:$B$38)</f>
        <v>27</v>
      </c>
      <c r="B3">
        <f t="shared" ref="B3:B38" ca="1" si="5">RAND()</f>
        <v>0.15356808711571257</v>
      </c>
      <c r="C3">
        <f t="shared" ca="1" si="0"/>
        <v>8</v>
      </c>
      <c r="D3" s="3" t="s">
        <v>15</v>
      </c>
      <c r="E3" s="3">
        <f t="shared" ca="1" si="1"/>
        <v>8000</v>
      </c>
      <c r="F3" s="3" t="s">
        <v>16</v>
      </c>
      <c r="G3" t="str">
        <f t="shared" ca="1" si="2"/>
        <v>8 kg</v>
      </c>
      <c r="H3" t="str">
        <f t="shared" ca="1" si="3"/>
        <v>8000 g</v>
      </c>
      <c r="M3" s="2"/>
    </row>
    <row r="4" spans="1:13" ht="15" x14ac:dyDescent="0.25">
      <c r="A4">
        <f t="shared" ca="1" si="4"/>
        <v>20</v>
      </c>
      <c r="B4">
        <f t="shared" ca="1" si="5"/>
        <v>0.399366746050136</v>
      </c>
      <c r="C4">
        <f t="shared" ca="1" si="0"/>
        <v>6</v>
      </c>
      <c r="D4" s="3" t="s">
        <v>16</v>
      </c>
      <c r="E4" s="3">
        <f t="shared" ca="1" si="1"/>
        <v>6000</v>
      </c>
      <c r="F4" s="3" t="s">
        <v>17</v>
      </c>
      <c r="G4" t="str">
        <f t="shared" ca="1" si="2"/>
        <v>6 g</v>
      </c>
      <c r="H4" t="str">
        <f t="shared" ca="1" si="3"/>
        <v>6000 mg</v>
      </c>
      <c r="M4" s="2"/>
    </row>
    <row r="5" spans="1:13" ht="15" x14ac:dyDescent="0.25">
      <c r="A5">
        <f t="shared" ca="1" si="4"/>
        <v>25</v>
      </c>
      <c r="B5">
        <f t="shared" ca="1" si="5"/>
        <v>0.18601623442341375</v>
      </c>
      <c r="C5">
        <f t="shared" ca="1" si="0"/>
        <v>6</v>
      </c>
      <c r="D5" s="3" t="s">
        <v>14</v>
      </c>
      <c r="E5" s="3">
        <f t="shared" ca="1" si="1"/>
        <v>6000</v>
      </c>
      <c r="F5" s="3" t="s">
        <v>15</v>
      </c>
      <c r="G5" t="str">
        <f t="shared" ca="1" si="2"/>
        <v>6 t</v>
      </c>
      <c r="H5" t="str">
        <f t="shared" ca="1" si="3"/>
        <v>6000 kg</v>
      </c>
      <c r="M5" s="2"/>
    </row>
    <row r="6" spans="1:13" ht="15" x14ac:dyDescent="0.25">
      <c r="A6">
        <f t="shared" ca="1" si="4"/>
        <v>18</v>
      </c>
      <c r="B6">
        <f t="shared" ca="1" si="5"/>
        <v>0.49891032972880078</v>
      </c>
      <c r="C6">
        <f t="shared" ca="1" si="0"/>
        <v>2</v>
      </c>
      <c r="D6" s="3" t="s">
        <v>15</v>
      </c>
      <c r="E6" s="3">
        <f t="shared" ca="1" si="1"/>
        <v>2000</v>
      </c>
      <c r="F6" s="3" t="s">
        <v>16</v>
      </c>
      <c r="G6" t="str">
        <f t="shared" ca="1" si="2"/>
        <v>2 kg</v>
      </c>
      <c r="H6" t="str">
        <f t="shared" ca="1" si="3"/>
        <v>2000 g</v>
      </c>
      <c r="M6" s="2"/>
    </row>
    <row r="7" spans="1:13" ht="15" x14ac:dyDescent="0.25">
      <c r="A7">
        <f t="shared" ca="1" si="4"/>
        <v>28</v>
      </c>
      <c r="B7">
        <f t="shared" ca="1" si="5"/>
        <v>0.11015586435088587</v>
      </c>
      <c r="C7">
        <f t="shared" ca="1" si="0"/>
        <v>2</v>
      </c>
      <c r="D7" s="3" t="s">
        <v>16</v>
      </c>
      <c r="E7" s="3">
        <f t="shared" ca="1" si="1"/>
        <v>2000</v>
      </c>
      <c r="F7" s="3" t="s">
        <v>17</v>
      </c>
      <c r="G7" t="str">
        <f t="shared" ca="1" si="2"/>
        <v>2 g</v>
      </c>
      <c r="H7" t="str">
        <f t="shared" ca="1" si="3"/>
        <v>2000 mg</v>
      </c>
      <c r="M7" s="2"/>
    </row>
    <row r="8" spans="1:13" ht="15" x14ac:dyDescent="0.25">
      <c r="A8">
        <f t="shared" ca="1" si="4"/>
        <v>5</v>
      </c>
      <c r="B8">
        <f t="shared" ca="1" si="5"/>
        <v>0.94471363709802703</v>
      </c>
      <c r="C8">
        <f t="shared" ca="1" si="0"/>
        <v>7</v>
      </c>
      <c r="D8" s="3" t="s">
        <v>14</v>
      </c>
      <c r="E8" s="3">
        <f t="shared" ca="1" si="1"/>
        <v>7000</v>
      </c>
      <c r="F8" s="3" t="s">
        <v>15</v>
      </c>
      <c r="G8" t="str">
        <f t="shared" ca="1" si="2"/>
        <v>7 t</v>
      </c>
      <c r="H8" t="str">
        <f t="shared" ca="1" si="3"/>
        <v>7000 kg</v>
      </c>
      <c r="M8" s="2"/>
    </row>
    <row r="9" spans="1:13" ht="15" x14ac:dyDescent="0.25">
      <c r="A9">
        <f t="shared" ca="1" si="4"/>
        <v>1</v>
      </c>
      <c r="B9">
        <f t="shared" ca="1" si="5"/>
        <v>0.97998841199680531</v>
      </c>
      <c r="C9">
        <f t="shared" ca="1" si="0"/>
        <v>1</v>
      </c>
      <c r="D9" s="3" t="s">
        <v>15</v>
      </c>
      <c r="E9" s="3">
        <f t="shared" ca="1" si="1"/>
        <v>1000</v>
      </c>
      <c r="F9" s="3" t="s">
        <v>16</v>
      </c>
      <c r="G9" t="str">
        <f t="shared" ca="1" si="2"/>
        <v>1 kg</v>
      </c>
      <c r="H9" t="str">
        <f t="shared" ca="1" si="3"/>
        <v>1000 g</v>
      </c>
      <c r="M9" s="2"/>
    </row>
    <row r="10" spans="1:13" ht="15" x14ac:dyDescent="0.25">
      <c r="A10">
        <f t="shared" ca="1" si="4"/>
        <v>15</v>
      </c>
      <c r="B10">
        <f t="shared" ca="1" si="5"/>
        <v>0.56076210241935354</v>
      </c>
      <c r="C10">
        <f t="shared" ref="C10:C17" ca="1" si="6">ROUND(RAND()*8+10,0)</f>
        <v>17</v>
      </c>
      <c r="D10" s="3" t="s">
        <v>16</v>
      </c>
      <c r="E10" s="3">
        <f t="shared" ca="1" si="1"/>
        <v>17000</v>
      </c>
      <c r="F10" s="3" t="s">
        <v>17</v>
      </c>
      <c r="G10" t="str">
        <f t="shared" ca="1" si="2"/>
        <v>17 g</v>
      </c>
      <c r="H10" t="str">
        <f t="shared" ca="1" si="3"/>
        <v>17000 mg</v>
      </c>
      <c r="M10" s="2"/>
    </row>
    <row r="11" spans="1:13" ht="15" x14ac:dyDescent="0.25">
      <c r="A11">
        <f t="shared" ca="1" si="4"/>
        <v>11</v>
      </c>
      <c r="B11">
        <f t="shared" ca="1" si="5"/>
        <v>0.80422127199085991</v>
      </c>
      <c r="C11">
        <f t="shared" ca="1" si="6"/>
        <v>16</v>
      </c>
      <c r="D11" s="3" t="s">
        <v>14</v>
      </c>
      <c r="E11" s="3">
        <f t="shared" ca="1" si="1"/>
        <v>16000</v>
      </c>
      <c r="F11" s="3" t="s">
        <v>15</v>
      </c>
      <c r="G11" t="str">
        <f t="shared" ca="1" si="2"/>
        <v>16 t</v>
      </c>
      <c r="H11" t="str">
        <f t="shared" ca="1" si="3"/>
        <v>16000 kg</v>
      </c>
      <c r="M11" s="2"/>
    </row>
    <row r="12" spans="1:13" ht="15" x14ac:dyDescent="0.25">
      <c r="A12">
        <f t="shared" ca="1" si="4"/>
        <v>26</v>
      </c>
      <c r="B12">
        <f t="shared" ca="1" si="5"/>
        <v>0.18153034856519579</v>
      </c>
      <c r="C12">
        <f t="shared" ca="1" si="6"/>
        <v>12</v>
      </c>
      <c r="D12" s="3" t="s">
        <v>15</v>
      </c>
      <c r="E12" s="3">
        <f t="shared" ca="1" si="1"/>
        <v>12000</v>
      </c>
      <c r="F12" s="3" t="s">
        <v>16</v>
      </c>
      <c r="G12" t="str">
        <f t="shared" ca="1" si="2"/>
        <v>12 kg</v>
      </c>
      <c r="H12" t="str">
        <f t="shared" ca="1" si="3"/>
        <v>12000 g</v>
      </c>
      <c r="M12" s="2"/>
    </row>
    <row r="13" spans="1:13" ht="15" x14ac:dyDescent="0.25">
      <c r="A13">
        <f t="shared" ca="1" si="4"/>
        <v>22</v>
      </c>
      <c r="B13">
        <f t="shared" ca="1" si="5"/>
        <v>0.32377684379119254</v>
      </c>
      <c r="C13">
        <f t="shared" ca="1" si="6"/>
        <v>11</v>
      </c>
      <c r="D13" s="3" t="s">
        <v>16</v>
      </c>
      <c r="E13" s="3">
        <f t="shared" ca="1" si="1"/>
        <v>11000</v>
      </c>
      <c r="F13" s="3" t="s">
        <v>17</v>
      </c>
      <c r="G13" t="str">
        <f t="shared" ca="1" si="2"/>
        <v>11 g</v>
      </c>
      <c r="H13" t="str">
        <f t="shared" ca="1" si="3"/>
        <v>11000 mg</v>
      </c>
      <c r="M13" s="2"/>
    </row>
    <row r="14" spans="1:13" ht="15" x14ac:dyDescent="0.25">
      <c r="A14">
        <f t="shared" ca="1" si="4"/>
        <v>35</v>
      </c>
      <c r="B14">
        <f t="shared" ca="1" si="5"/>
        <v>1.9839747333008306E-2</v>
      </c>
      <c r="C14">
        <f t="shared" ca="1" si="6"/>
        <v>17</v>
      </c>
      <c r="D14" s="3" t="s">
        <v>14</v>
      </c>
      <c r="E14" s="3">
        <f t="shared" ca="1" si="1"/>
        <v>17000</v>
      </c>
      <c r="F14" s="3" t="s">
        <v>15</v>
      </c>
      <c r="G14" t="str">
        <f t="shared" ca="1" si="2"/>
        <v>17 t</v>
      </c>
      <c r="H14" t="str">
        <f t="shared" ca="1" si="3"/>
        <v>17000 kg</v>
      </c>
      <c r="M14" s="2"/>
    </row>
    <row r="15" spans="1:13" ht="15" x14ac:dyDescent="0.25">
      <c r="A15">
        <f t="shared" ca="1" si="4"/>
        <v>13</v>
      </c>
      <c r="B15">
        <f t="shared" ca="1" si="5"/>
        <v>0.67073182994332947</v>
      </c>
      <c r="C15">
        <f t="shared" ca="1" si="6"/>
        <v>14</v>
      </c>
      <c r="D15" s="3" t="s">
        <v>15</v>
      </c>
      <c r="E15" s="3">
        <f t="shared" ca="1" si="1"/>
        <v>14000</v>
      </c>
      <c r="F15" s="3" t="s">
        <v>16</v>
      </c>
      <c r="G15" t="str">
        <f t="shared" ca="1" si="2"/>
        <v>14 kg</v>
      </c>
      <c r="H15" t="str">
        <f t="shared" ca="1" si="3"/>
        <v>14000 g</v>
      </c>
      <c r="M15" s="2"/>
    </row>
    <row r="16" spans="1:13" ht="15" x14ac:dyDescent="0.25">
      <c r="A16">
        <f t="shared" ca="1" si="4"/>
        <v>12</v>
      </c>
      <c r="B16">
        <f t="shared" ca="1" si="5"/>
        <v>0.71797376469182483</v>
      </c>
      <c r="C16">
        <f t="shared" ca="1" si="6"/>
        <v>12</v>
      </c>
      <c r="D16" s="3" t="s">
        <v>16</v>
      </c>
      <c r="E16" s="3">
        <f t="shared" ca="1" si="1"/>
        <v>12000</v>
      </c>
      <c r="F16" s="3" t="s">
        <v>17</v>
      </c>
      <c r="G16" t="str">
        <f t="shared" ca="1" si="2"/>
        <v>12 g</v>
      </c>
      <c r="H16" t="str">
        <f t="shared" ca="1" si="3"/>
        <v>12000 mg</v>
      </c>
      <c r="M16" s="2"/>
    </row>
    <row r="17" spans="1:13" ht="15" x14ac:dyDescent="0.25">
      <c r="A17">
        <f t="shared" ca="1" si="4"/>
        <v>16</v>
      </c>
      <c r="B17">
        <f t="shared" ca="1" si="5"/>
        <v>0.51396345479869421</v>
      </c>
      <c r="C17">
        <f t="shared" ca="1" si="6"/>
        <v>12</v>
      </c>
      <c r="D17" s="3" t="s">
        <v>14</v>
      </c>
      <c r="E17" s="3">
        <f t="shared" ca="1" si="1"/>
        <v>12000</v>
      </c>
      <c r="F17" s="3" t="s">
        <v>15</v>
      </c>
      <c r="G17" t="str">
        <f t="shared" ca="1" si="2"/>
        <v>12 t</v>
      </c>
      <c r="H17" t="str">
        <f t="shared" ca="1" si="3"/>
        <v>12000 kg</v>
      </c>
      <c r="M17" s="2"/>
    </row>
    <row r="18" spans="1:13" ht="15" x14ac:dyDescent="0.25">
      <c r="A18">
        <f t="shared" ca="1" si="4"/>
        <v>3</v>
      </c>
      <c r="B18">
        <f t="shared" ca="1" si="5"/>
        <v>0.960698959974565</v>
      </c>
      <c r="C18">
        <f ca="1">ROUND(RAND()*108+1,0)</f>
        <v>29</v>
      </c>
      <c r="D18" s="3" t="s">
        <v>15</v>
      </c>
      <c r="E18" s="3">
        <f t="shared" ca="1" si="1"/>
        <v>29000</v>
      </c>
      <c r="F18" s="3" t="s">
        <v>16</v>
      </c>
      <c r="G18" t="str">
        <f t="shared" ca="1" si="2"/>
        <v>29 kg</v>
      </c>
      <c r="H18" t="str">
        <f t="shared" ca="1" si="3"/>
        <v>29000 g</v>
      </c>
      <c r="M18" s="2"/>
    </row>
    <row r="19" spans="1:13" ht="15" x14ac:dyDescent="0.25">
      <c r="A19">
        <f t="shared" ca="1" si="4"/>
        <v>31</v>
      </c>
      <c r="B19">
        <f t="shared" ca="1" si="5"/>
        <v>4.823809709724769E-2</v>
      </c>
      <c r="C19">
        <f t="shared" ref="C19:C25" ca="1" si="7">ROUND(RAND()*108+1,0)</f>
        <v>103</v>
      </c>
      <c r="D19" s="3" t="s">
        <v>16</v>
      </c>
      <c r="E19" s="3">
        <f t="shared" ca="1" si="1"/>
        <v>103000</v>
      </c>
      <c r="F19" s="3" t="s">
        <v>17</v>
      </c>
      <c r="G19" t="str">
        <f t="shared" ca="1" si="2"/>
        <v>103 g</v>
      </c>
      <c r="H19" t="str">
        <f t="shared" ca="1" si="3"/>
        <v>103000 mg</v>
      </c>
      <c r="M19" s="2"/>
    </row>
    <row r="20" spans="1:13" ht="15" x14ac:dyDescent="0.25">
      <c r="A20">
        <f t="shared" ca="1" si="4"/>
        <v>23</v>
      </c>
      <c r="B20">
        <f t="shared" ca="1" si="5"/>
        <v>0.25417796602119469</v>
      </c>
      <c r="C20">
        <f t="shared" ca="1" si="7"/>
        <v>15</v>
      </c>
      <c r="D20" s="3" t="s">
        <v>14</v>
      </c>
      <c r="E20" s="3">
        <f t="shared" ca="1" si="1"/>
        <v>15000</v>
      </c>
      <c r="F20" s="3" t="s">
        <v>15</v>
      </c>
      <c r="G20" t="str">
        <f t="shared" ca="1" si="2"/>
        <v>15 t</v>
      </c>
      <c r="H20" t="str">
        <f t="shared" ca="1" si="3"/>
        <v>15000 kg</v>
      </c>
      <c r="M20" s="2"/>
    </row>
    <row r="21" spans="1:13" ht="15" x14ac:dyDescent="0.25">
      <c r="A21">
        <f t="shared" ca="1" si="4"/>
        <v>9</v>
      </c>
      <c r="B21">
        <f t="shared" ca="1" si="5"/>
        <v>0.87209668866915857</v>
      </c>
      <c r="C21">
        <f t="shared" ca="1" si="7"/>
        <v>4</v>
      </c>
      <c r="D21" s="3" t="s">
        <v>15</v>
      </c>
      <c r="E21" s="3">
        <f t="shared" ca="1" si="1"/>
        <v>4000</v>
      </c>
      <c r="F21" s="3" t="s">
        <v>16</v>
      </c>
      <c r="G21" t="str">
        <f t="shared" ca="1" si="2"/>
        <v>4 kg</v>
      </c>
      <c r="H21" t="str">
        <f t="shared" ca="1" si="3"/>
        <v>4000 g</v>
      </c>
      <c r="M21" s="2"/>
    </row>
    <row r="22" spans="1:13" x14ac:dyDescent="0.25">
      <c r="A22">
        <f t="shared" ca="1" si="4"/>
        <v>24</v>
      </c>
      <c r="B22">
        <f t="shared" ca="1" si="5"/>
        <v>0.20389052200953328</v>
      </c>
      <c r="C22">
        <f t="shared" ca="1" si="7"/>
        <v>107</v>
      </c>
      <c r="D22" s="3" t="s">
        <v>16</v>
      </c>
      <c r="E22" s="3">
        <f t="shared" ca="1" si="1"/>
        <v>107000</v>
      </c>
      <c r="F22" s="3" t="s">
        <v>17</v>
      </c>
      <c r="G22" t="str">
        <f t="shared" ca="1" si="2"/>
        <v>107 g</v>
      </c>
      <c r="H22" t="str">
        <f t="shared" ca="1" si="3"/>
        <v>107000 mg</v>
      </c>
    </row>
    <row r="23" spans="1:13" x14ac:dyDescent="0.25">
      <c r="A23">
        <f t="shared" ca="1" si="4"/>
        <v>14</v>
      </c>
      <c r="B23">
        <f t="shared" ca="1" si="5"/>
        <v>0.63291661908654384</v>
      </c>
      <c r="C23">
        <f t="shared" ca="1" si="7"/>
        <v>88</v>
      </c>
      <c r="D23" s="3" t="s">
        <v>14</v>
      </c>
      <c r="E23" s="3">
        <f t="shared" ca="1" si="1"/>
        <v>88000</v>
      </c>
      <c r="F23" s="3" t="s">
        <v>15</v>
      </c>
      <c r="G23" t="str">
        <f t="shared" ca="1" si="2"/>
        <v>88 t</v>
      </c>
      <c r="H23" t="str">
        <f t="shared" ca="1" si="3"/>
        <v>88000 kg</v>
      </c>
    </row>
    <row r="24" spans="1:13" x14ac:dyDescent="0.25">
      <c r="A24">
        <f t="shared" ca="1" si="4"/>
        <v>17</v>
      </c>
      <c r="B24">
        <f t="shared" ca="1" si="5"/>
        <v>0.50625478286173231</v>
      </c>
      <c r="C24">
        <f t="shared" ca="1" si="7"/>
        <v>52</v>
      </c>
      <c r="D24" s="3" t="s">
        <v>15</v>
      </c>
      <c r="E24" s="3">
        <f t="shared" ca="1" si="1"/>
        <v>52000</v>
      </c>
      <c r="F24" s="3" t="s">
        <v>16</v>
      </c>
      <c r="G24" t="str">
        <f t="shared" ca="1" si="2"/>
        <v>52 kg</v>
      </c>
      <c r="H24" t="str">
        <f t="shared" ca="1" si="3"/>
        <v>52000 g</v>
      </c>
    </row>
    <row r="25" spans="1:13" x14ac:dyDescent="0.25">
      <c r="A25">
        <f t="shared" ca="1" si="4"/>
        <v>19</v>
      </c>
      <c r="B25">
        <f t="shared" ca="1" si="5"/>
        <v>0.42756614073231636</v>
      </c>
      <c r="C25">
        <f t="shared" ca="1" si="7"/>
        <v>72</v>
      </c>
      <c r="D25" s="3" t="s">
        <v>16</v>
      </c>
      <c r="E25" s="3">
        <f t="shared" ca="1" si="1"/>
        <v>72000</v>
      </c>
      <c r="F25" s="3" t="s">
        <v>17</v>
      </c>
      <c r="G25" t="str">
        <f t="shared" ca="1" si="2"/>
        <v>72 g</v>
      </c>
      <c r="H25" t="str">
        <f t="shared" ca="1" si="3"/>
        <v>72000 mg</v>
      </c>
    </row>
    <row r="26" spans="1:13" x14ac:dyDescent="0.25">
      <c r="A26">
        <f t="shared" ca="1" si="4"/>
        <v>32</v>
      </c>
      <c r="B26">
        <f t="shared" ca="1" si="5"/>
        <v>2.5396889771367892E-2</v>
      </c>
      <c r="C26">
        <f t="shared" ref="C26:C38" ca="1" si="8">ROUND(RAND()*108+100,0)/10</f>
        <v>14.8</v>
      </c>
      <c r="D26" s="3" t="s">
        <v>14</v>
      </c>
      <c r="E26" s="3">
        <f t="shared" ca="1" si="1"/>
        <v>14800</v>
      </c>
      <c r="F26" s="3" t="s">
        <v>15</v>
      </c>
      <c r="G26" t="str">
        <f t="shared" ca="1" si="2"/>
        <v>14,8 t</v>
      </c>
      <c r="H26" t="str">
        <f t="shared" ca="1" si="3"/>
        <v>14800 kg</v>
      </c>
    </row>
    <row r="27" spans="1:13" x14ac:dyDescent="0.25">
      <c r="A27">
        <f t="shared" ca="1" si="4"/>
        <v>36</v>
      </c>
      <c r="B27">
        <f t="shared" ca="1" si="5"/>
        <v>1.38545722481348E-2</v>
      </c>
      <c r="C27">
        <f t="shared" ca="1" si="8"/>
        <v>11.6</v>
      </c>
      <c r="D27" s="3" t="s">
        <v>15</v>
      </c>
      <c r="E27" s="3">
        <f t="shared" ca="1" si="1"/>
        <v>11600</v>
      </c>
      <c r="F27" s="3" t="s">
        <v>16</v>
      </c>
      <c r="G27" t="str">
        <f t="shared" ca="1" si="2"/>
        <v>11,6 kg</v>
      </c>
      <c r="H27" t="str">
        <f t="shared" ca="1" si="3"/>
        <v>11600 g</v>
      </c>
    </row>
    <row r="28" spans="1:13" x14ac:dyDescent="0.25">
      <c r="A28">
        <f t="shared" ca="1" si="4"/>
        <v>21</v>
      </c>
      <c r="B28">
        <f t="shared" ca="1" si="5"/>
        <v>0.35868038872642483</v>
      </c>
      <c r="C28">
        <f t="shared" ca="1" si="8"/>
        <v>16.399999999999999</v>
      </c>
      <c r="D28" s="3" t="s">
        <v>16</v>
      </c>
      <c r="E28" s="3">
        <f t="shared" ca="1" si="1"/>
        <v>16400</v>
      </c>
      <c r="F28" s="3" t="s">
        <v>17</v>
      </c>
      <c r="G28" t="str">
        <f t="shared" ca="1" si="2"/>
        <v>16,4 g</v>
      </c>
      <c r="H28" t="str">
        <f t="shared" ca="1" si="3"/>
        <v>16400 mg</v>
      </c>
    </row>
    <row r="29" spans="1:13" x14ac:dyDescent="0.25">
      <c r="A29">
        <f t="shared" ca="1" si="4"/>
        <v>33</v>
      </c>
      <c r="B29">
        <f t="shared" ca="1" si="5"/>
        <v>2.1113512837243054E-2</v>
      </c>
      <c r="C29">
        <f t="shared" ca="1" si="8"/>
        <v>11.5</v>
      </c>
      <c r="D29" s="3" t="s">
        <v>14</v>
      </c>
      <c r="E29" s="3">
        <f t="shared" ca="1" si="1"/>
        <v>11500</v>
      </c>
      <c r="F29" s="3" t="s">
        <v>15</v>
      </c>
      <c r="G29" t="str">
        <f t="shared" ca="1" si="2"/>
        <v>11,5 t</v>
      </c>
      <c r="H29" t="str">
        <f t="shared" ca="1" si="3"/>
        <v>11500 kg</v>
      </c>
    </row>
    <row r="30" spans="1:13" x14ac:dyDescent="0.25">
      <c r="A30">
        <f t="shared" ca="1" si="4"/>
        <v>7</v>
      </c>
      <c r="B30">
        <f t="shared" ca="1" si="5"/>
        <v>0.92900899232489786</v>
      </c>
      <c r="C30">
        <f t="shared" ca="1" si="8"/>
        <v>10.8</v>
      </c>
      <c r="D30" s="3" t="s">
        <v>15</v>
      </c>
      <c r="E30" s="3">
        <f t="shared" ca="1" si="1"/>
        <v>10800</v>
      </c>
      <c r="F30" s="3" t="s">
        <v>16</v>
      </c>
      <c r="G30" t="str">
        <f t="shared" ca="1" si="2"/>
        <v>10,8 kg</v>
      </c>
      <c r="H30" t="str">
        <f t="shared" ca="1" si="3"/>
        <v>10800 g</v>
      </c>
    </row>
    <row r="31" spans="1:13" x14ac:dyDescent="0.25">
      <c r="A31">
        <f t="shared" ca="1" si="4"/>
        <v>10</v>
      </c>
      <c r="B31">
        <f t="shared" ca="1" si="5"/>
        <v>0.86560008395786481</v>
      </c>
      <c r="C31">
        <f t="shared" ca="1" si="8"/>
        <v>14.9</v>
      </c>
      <c r="D31" s="3" t="s">
        <v>16</v>
      </c>
      <c r="E31" s="3">
        <f t="shared" ca="1" si="1"/>
        <v>14900</v>
      </c>
      <c r="F31" s="3" t="s">
        <v>17</v>
      </c>
      <c r="G31" t="str">
        <f t="shared" ca="1" si="2"/>
        <v>14,9 g</v>
      </c>
      <c r="H31" t="str">
        <f t="shared" ca="1" si="3"/>
        <v>14900 mg</v>
      </c>
    </row>
    <row r="32" spans="1:13" x14ac:dyDescent="0.25">
      <c r="A32">
        <f t="shared" ca="1" si="4"/>
        <v>2</v>
      </c>
      <c r="B32">
        <f t="shared" ca="1" si="5"/>
        <v>0.96272331832555114</v>
      </c>
      <c r="C32">
        <f t="shared" ca="1" si="8"/>
        <v>10.199999999999999</v>
      </c>
      <c r="D32" s="3" t="s">
        <v>14</v>
      </c>
      <c r="E32" s="3">
        <f t="shared" ca="1" si="1"/>
        <v>10200</v>
      </c>
      <c r="F32" s="3" t="s">
        <v>15</v>
      </c>
      <c r="G32" t="str">
        <f t="shared" ca="1" si="2"/>
        <v>10,2 t</v>
      </c>
      <c r="H32" t="str">
        <f t="shared" ca="1" si="3"/>
        <v>10200 kg</v>
      </c>
    </row>
    <row r="33" spans="1:8" x14ac:dyDescent="0.25">
      <c r="A33">
        <f t="shared" ca="1" si="4"/>
        <v>4</v>
      </c>
      <c r="B33">
        <f t="shared" ca="1" si="5"/>
        <v>0.95108710059863721</v>
      </c>
      <c r="C33">
        <f t="shared" ca="1" si="8"/>
        <v>17.8</v>
      </c>
      <c r="D33" s="3" t="s">
        <v>15</v>
      </c>
      <c r="E33" s="3">
        <f t="shared" ca="1" si="1"/>
        <v>17800</v>
      </c>
      <c r="F33" s="3" t="s">
        <v>16</v>
      </c>
      <c r="G33" t="str">
        <f t="shared" ca="1" si="2"/>
        <v>17,8 kg</v>
      </c>
      <c r="H33" t="str">
        <f t="shared" ca="1" si="3"/>
        <v>17800 g</v>
      </c>
    </row>
    <row r="34" spans="1:8" x14ac:dyDescent="0.25">
      <c r="A34">
        <f t="shared" ca="1" si="4"/>
        <v>37</v>
      </c>
      <c r="B34">
        <f t="shared" ca="1" si="5"/>
        <v>4.9354542357435971E-3</v>
      </c>
      <c r="C34">
        <f t="shared" ca="1" si="8"/>
        <v>13.9</v>
      </c>
      <c r="D34" s="3" t="s">
        <v>16</v>
      </c>
      <c r="E34" s="3">
        <f t="shared" ca="1" si="1"/>
        <v>13900</v>
      </c>
      <c r="F34" s="3" t="s">
        <v>17</v>
      </c>
      <c r="G34" t="str">
        <f t="shared" ca="1" si="2"/>
        <v>13,9 g</v>
      </c>
      <c r="H34" t="str">
        <f t="shared" ca="1" si="3"/>
        <v>13900 mg</v>
      </c>
    </row>
    <row r="35" spans="1:8" x14ac:dyDescent="0.25">
      <c r="A35">
        <f t="shared" ca="1" si="4"/>
        <v>34</v>
      </c>
      <c r="B35">
        <f t="shared" ca="1" si="5"/>
        <v>1.9907328849320782E-2</v>
      </c>
      <c r="C35">
        <f t="shared" ca="1" si="8"/>
        <v>17.899999999999999</v>
      </c>
      <c r="D35" s="3" t="s">
        <v>14</v>
      </c>
      <c r="E35" s="3">
        <f t="shared" ca="1" si="1"/>
        <v>17900</v>
      </c>
      <c r="F35" s="3" t="s">
        <v>15</v>
      </c>
      <c r="G35" t="str">
        <f t="shared" ca="1" si="2"/>
        <v>17,9 t</v>
      </c>
      <c r="H35" t="str">
        <f t="shared" ca="1" si="3"/>
        <v>17900 kg</v>
      </c>
    </row>
    <row r="36" spans="1:8" x14ac:dyDescent="0.25">
      <c r="A36">
        <f t="shared" ca="1" si="4"/>
        <v>29</v>
      </c>
      <c r="B36">
        <f t="shared" ca="1" si="5"/>
        <v>8.7908127846454076E-2</v>
      </c>
      <c r="C36">
        <f t="shared" ca="1" si="8"/>
        <v>16.899999999999999</v>
      </c>
      <c r="D36" s="3" t="s">
        <v>15</v>
      </c>
      <c r="E36" s="3">
        <f t="shared" ca="1" si="1"/>
        <v>16900</v>
      </c>
      <c r="F36" s="3" t="s">
        <v>16</v>
      </c>
      <c r="G36" t="str">
        <f t="shared" ca="1" si="2"/>
        <v>16,9 kg</v>
      </c>
      <c r="H36" t="str">
        <f t="shared" ca="1" si="3"/>
        <v>16900 g</v>
      </c>
    </row>
    <row r="37" spans="1:8" x14ac:dyDescent="0.25">
      <c r="A37">
        <f t="shared" ca="1" si="4"/>
        <v>8</v>
      </c>
      <c r="B37">
        <f t="shared" ca="1" si="5"/>
        <v>0.8792293298711118</v>
      </c>
      <c r="C37">
        <f t="shared" ca="1" si="8"/>
        <v>14.3</v>
      </c>
      <c r="D37" s="3" t="s">
        <v>16</v>
      </c>
      <c r="E37" s="3">
        <f t="shared" ca="1" si="1"/>
        <v>14300</v>
      </c>
      <c r="F37" s="3" t="s">
        <v>17</v>
      </c>
      <c r="G37" t="str">
        <f t="shared" ca="1" si="2"/>
        <v>14,3 g</v>
      </c>
      <c r="H37" t="str">
        <f t="shared" ca="1" si="3"/>
        <v>14300 mg</v>
      </c>
    </row>
    <row r="38" spans="1:8" x14ac:dyDescent="0.25">
      <c r="A38">
        <f t="shared" ca="1" si="4"/>
        <v>6</v>
      </c>
      <c r="B38">
        <f t="shared" ca="1" si="5"/>
        <v>0.93937745102006442</v>
      </c>
      <c r="C38">
        <f t="shared" ca="1" si="8"/>
        <v>15.5</v>
      </c>
      <c r="D38" s="3" t="s">
        <v>14</v>
      </c>
      <c r="E38" s="3">
        <f t="shared" ca="1" si="1"/>
        <v>15500</v>
      </c>
      <c r="F38" s="3" t="s">
        <v>15</v>
      </c>
      <c r="G38" t="str">
        <f t="shared" ca="1" si="2"/>
        <v>15,5 t</v>
      </c>
      <c r="H38" t="str">
        <f t="shared" ca="1" si="3"/>
        <v>15500 kg</v>
      </c>
    </row>
    <row r="39" spans="1:8" ht="15" x14ac:dyDescent="0.25">
      <c r="B39" s="1"/>
      <c r="D39" s="3"/>
      <c r="F39" s="3"/>
    </row>
    <row r="40" spans="1:8" x14ac:dyDescent="0.25">
      <c r="D40" s="3"/>
      <c r="F40" s="3"/>
    </row>
    <row r="41" spans="1:8" ht="15" x14ac:dyDescent="0.25">
      <c r="B41" s="2"/>
      <c r="D41" s="3"/>
      <c r="F41" s="3"/>
    </row>
    <row r="42" spans="1:8" x14ac:dyDescent="0.25">
      <c r="D42" s="3"/>
      <c r="F42" s="3"/>
    </row>
    <row r="43" spans="1:8" ht="15" x14ac:dyDescent="0.25">
      <c r="B43" s="1"/>
      <c r="D43" s="3"/>
      <c r="F43" s="3"/>
    </row>
    <row r="44" spans="1:8" ht="15" x14ac:dyDescent="0.25">
      <c r="B44" s="1"/>
      <c r="D44" s="3"/>
      <c r="F44" s="3"/>
    </row>
    <row r="45" spans="1:8" ht="15" x14ac:dyDescent="0.25">
      <c r="B45" s="1"/>
      <c r="D45" s="3"/>
      <c r="F45" s="3"/>
    </row>
    <row r="46" spans="1:8" ht="15" x14ac:dyDescent="0.25">
      <c r="B46" s="1"/>
      <c r="D46" s="3"/>
      <c r="F46" s="3"/>
    </row>
    <row r="47" spans="1:8" ht="15" x14ac:dyDescent="0.25">
      <c r="B47" s="1"/>
      <c r="D47" s="3"/>
      <c r="F47" s="3"/>
    </row>
    <row r="48" spans="1:8" ht="15" x14ac:dyDescent="0.25">
      <c r="B48" s="1"/>
      <c r="D48" s="3"/>
      <c r="F48" s="3"/>
    </row>
    <row r="49" spans="2:6" ht="15" x14ac:dyDescent="0.25">
      <c r="B49" s="1"/>
      <c r="D49" s="3"/>
      <c r="F49" s="3"/>
    </row>
    <row r="51" spans="2:6" ht="15" x14ac:dyDescent="0.25">
      <c r="B51" s="2"/>
    </row>
    <row r="53" spans="2:6" ht="15" x14ac:dyDescent="0.25">
      <c r="B53" s="1"/>
    </row>
    <row r="54" spans="2:6" ht="15" x14ac:dyDescent="0.25">
      <c r="B54" s="1"/>
    </row>
    <row r="55" spans="2:6" ht="15" x14ac:dyDescent="0.25">
      <c r="B55" s="1"/>
    </row>
    <row r="56" spans="2:6" ht="15" x14ac:dyDescent="0.25">
      <c r="B56" s="1"/>
    </row>
    <row r="57" spans="2:6" ht="15" x14ac:dyDescent="0.25">
      <c r="B57" s="1"/>
    </row>
    <row r="58" spans="2:6" ht="15" x14ac:dyDescent="0.25">
      <c r="B58" s="1"/>
    </row>
    <row r="59" spans="2:6" ht="15" x14ac:dyDescent="0.25">
      <c r="B59" s="1"/>
    </row>
    <row r="61" spans="2:6" ht="15" x14ac:dyDescent="0.25">
      <c r="B61" s="2"/>
    </row>
    <row r="63" spans="2:6" ht="15" x14ac:dyDescent="0.25">
      <c r="B63" s="1"/>
    </row>
    <row r="64" spans="2:6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9"/>
  <sheetViews>
    <sheetView topLeftCell="A16" workbookViewId="0">
      <selection activeCell="L2" sqref="L2:M2"/>
    </sheetView>
  </sheetViews>
  <sheetFormatPr baseColWidth="10" defaultRowHeight="13.2" x14ac:dyDescent="0.25"/>
  <cols>
    <col min="2" max="2" width="35" customWidth="1"/>
    <col min="5" max="5" width="11.44140625" style="3"/>
    <col min="7" max="8" width="13.33203125" bestFit="1" customWidth="1"/>
  </cols>
  <sheetData>
    <row r="1" spans="1:13" x14ac:dyDescent="0.25">
      <c r="C1" s="3" t="s">
        <v>9</v>
      </c>
      <c r="D1" s="3" t="s">
        <v>11</v>
      </c>
    </row>
    <row r="2" spans="1:13" ht="15" x14ac:dyDescent="0.25">
      <c r="A2">
        <f ca="1">RANK(B2,$B$2:$B$38)</f>
        <v>6</v>
      </c>
      <c r="B2">
        <f ca="1">RAND()</f>
        <v>0.90309512461231467</v>
      </c>
      <c r="C2">
        <f t="shared" ref="C2:C38" ca="1" si="0">E2*1000</f>
        <v>8000</v>
      </c>
      <c r="D2" s="3" t="s">
        <v>15</v>
      </c>
      <c r="E2">
        <f ca="1">ROUND(RAND()*8+1,1)</f>
        <v>8</v>
      </c>
      <c r="F2" s="3" t="s">
        <v>14</v>
      </c>
      <c r="G2" t="str">
        <f t="shared" ref="G2:G38" ca="1" si="1">C2&amp;" "&amp;D2</f>
        <v>8000 kg</v>
      </c>
      <c r="H2" t="str">
        <f ca="1">E2&amp;" "&amp;F2</f>
        <v>8 t</v>
      </c>
      <c r="M2" s="2"/>
    </row>
    <row r="3" spans="1:13" ht="15" x14ac:dyDescent="0.25">
      <c r="A3">
        <f t="shared" ref="A3:A38" ca="1" si="2">RANK(B3,$B$2:$B$38)</f>
        <v>26</v>
      </c>
      <c r="B3">
        <f t="shared" ref="B3:B38" ca="1" si="3">RAND()</f>
        <v>0.35299148240449985</v>
      </c>
      <c r="C3">
        <f t="shared" ca="1" si="0"/>
        <v>6300</v>
      </c>
      <c r="D3" s="3" t="s">
        <v>16</v>
      </c>
      <c r="E3">
        <f t="shared" ref="E3:E21" ca="1" si="4">ROUND(RAND()*8+1,1)</f>
        <v>6.3</v>
      </c>
      <c r="F3" s="3" t="s">
        <v>15</v>
      </c>
      <c r="G3" t="str">
        <f t="shared" ca="1" si="1"/>
        <v>6300 g</v>
      </c>
      <c r="H3" t="str">
        <f t="shared" ref="H3:H38" ca="1" si="5">E3&amp;" "&amp;F3</f>
        <v>6,3 kg</v>
      </c>
      <c r="M3" s="2"/>
    </row>
    <row r="4" spans="1:13" ht="15" x14ac:dyDescent="0.25">
      <c r="A4">
        <f t="shared" ca="1" si="2"/>
        <v>25</v>
      </c>
      <c r="B4">
        <f t="shared" ca="1" si="3"/>
        <v>0.37269460084122441</v>
      </c>
      <c r="C4">
        <f t="shared" ca="1" si="0"/>
        <v>5400</v>
      </c>
      <c r="D4" s="3" t="s">
        <v>17</v>
      </c>
      <c r="E4">
        <f t="shared" ca="1" si="4"/>
        <v>5.4</v>
      </c>
      <c r="F4" s="3" t="s">
        <v>16</v>
      </c>
      <c r="G4" t="str">
        <f t="shared" ca="1" si="1"/>
        <v>5400 mg</v>
      </c>
      <c r="H4" t="str">
        <f t="shared" ca="1" si="5"/>
        <v>5,4 g</v>
      </c>
      <c r="M4" s="2"/>
    </row>
    <row r="5" spans="1:13" ht="15" x14ac:dyDescent="0.25">
      <c r="A5">
        <f t="shared" ca="1" si="2"/>
        <v>16</v>
      </c>
      <c r="B5">
        <f t="shared" ca="1" si="3"/>
        <v>0.67403323803268655</v>
      </c>
      <c r="C5">
        <f t="shared" ca="1" si="0"/>
        <v>4000</v>
      </c>
      <c r="D5" s="3" t="s">
        <v>15</v>
      </c>
      <c r="E5">
        <f t="shared" ca="1" si="4"/>
        <v>4</v>
      </c>
      <c r="F5" s="3" t="s">
        <v>14</v>
      </c>
      <c r="G5" t="str">
        <f t="shared" ca="1" si="1"/>
        <v>4000 kg</v>
      </c>
      <c r="H5" t="str">
        <f t="shared" ca="1" si="5"/>
        <v>4 t</v>
      </c>
      <c r="M5" s="2"/>
    </row>
    <row r="6" spans="1:13" ht="15" x14ac:dyDescent="0.25">
      <c r="A6">
        <f t="shared" ca="1" si="2"/>
        <v>29</v>
      </c>
      <c r="B6">
        <f t="shared" ca="1" si="3"/>
        <v>0.28178136460153058</v>
      </c>
      <c r="C6">
        <f t="shared" ca="1" si="0"/>
        <v>3900</v>
      </c>
      <c r="D6" s="3" t="s">
        <v>16</v>
      </c>
      <c r="E6">
        <f t="shared" ca="1" si="4"/>
        <v>3.9</v>
      </c>
      <c r="F6" s="3" t="s">
        <v>15</v>
      </c>
      <c r="G6" t="str">
        <f t="shared" ca="1" si="1"/>
        <v>3900 g</v>
      </c>
      <c r="H6" t="str">
        <f t="shared" ca="1" si="5"/>
        <v>3,9 kg</v>
      </c>
      <c r="M6" s="2"/>
    </row>
    <row r="7" spans="1:13" ht="15" x14ac:dyDescent="0.25">
      <c r="A7">
        <f t="shared" ca="1" si="2"/>
        <v>12</v>
      </c>
      <c r="B7">
        <f t="shared" ca="1" si="3"/>
        <v>0.75642293197417565</v>
      </c>
      <c r="C7">
        <f t="shared" ca="1" si="0"/>
        <v>1500</v>
      </c>
      <c r="D7" s="3" t="s">
        <v>17</v>
      </c>
      <c r="E7">
        <f t="shared" ca="1" si="4"/>
        <v>1.5</v>
      </c>
      <c r="F7" s="3" t="s">
        <v>16</v>
      </c>
      <c r="G7" t="str">
        <f t="shared" ca="1" si="1"/>
        <v>1500 mg</v>
      </c>
      <c r="H7" t="str">
        <f t="shared" ca="1" si="5"/>
        <v>1,5 g</v>
      </c>
      <c r="M7" s="2"/>
    </row>
    <row r="8" spans="1:13" ht="15" x14ac:dyDescent="0.25">
      <c r="A8">
        <f t="shared" ca="1" si="2"/>
        <v>36</v>
      </c>
      <c r="B8">
        <f t="shared" ca="1" si="3"/>
        <v>0.10601498149430921</v>
      </c>
      <c r="C8">
        <f t="shared" ca="1" si="0"/>
        <v>5200</v>
      </c>
      <c r="D8" s="3" t="s">
        <v>15</v>
      </c>
      <c r="E8">
        <f t="shared" ca="1" si="4"/>
        <v>5.2</v>
      </c>
      <c r="F8" s="3" t="s">
        <v>14</v>
      </c>
      <c r="G8" t="str">
        <f t="shared" ca="1" si="1"/>
        <v>5200 kg</v>
      </c>
      <c r="H8" t="str">
        <f t="shared" ca="1" si="5"/>
        <v>5,2 t</v>
      </c>
      <c r="M8" s="2"/>
    </row>
    <row r="9" spans="1:13" ht="15" x14ac:dyDescent="0.25">
      <c r="A9">
        <f t="shared" ca="1" si="2"/>
        <v>18</v>
      </c>
      <c r="B9">
        <f t="shared" ca="1" si="3"/>
        <v>0.6430027137443447</v>
      </c>
      <c r="C9">
        <f t="shared" ca="1" si="0"/>
        <v>5100</v>
      </c>
      <c r="D9" s="3" t="s">
        <v>16</v>
      </c>
      <c r="E9">
        <f t="shared" ca="1" si="4"/>
        <v>5.0999999999999996</v>
      </c>
      <c r="F9" s="3" t="s">
        <v>15</v>
      </c>
      <c r="G9" t="str">
        <f t="shared" ca="1" si="1"/>
        <v>5100 g</v>
      </c>
      <c r="H9" t="str">
        <f t="shared" ca="1" si="5"/>
        <v>5,1 kg</v>
      </c>
      <c r="M9" s="2"/>
    </row>
    <row r="10" spans="1:13" ht="15" x14ac:dyDescent="0.25">
      <c r="A10">
        <f t="shared" ca="1" si="2"/>
        <v>31</v>
      </c>
      <c r="B10">
        <f t="shared" ca="1" si="3"/>
        <v>0.25985504825249406</v>
      </c>
      <c r="C10">
        <f t="shared" ca="1" si="0"/>
        <v>7900</v>
      </c>
      <c r="D10" s="3" t="s">
        <v>17</v>
      </c>
      <c r="E10">
        <f t="shared" ca="1" si="4"/>
        <v>7.9</v>
      </c>
      <c r="F10" s="3" t="s">
        <v>16</v>
      </c>
      <c r="G10" t="str">
        <f t="shared" ca="1" si="1"/>
        <v>7900 mg</v>
      </c>
      <c r="H10" t="str">
        <f t="shared" ca="1" si="5"/>
        <v>7,9 g</v>
      </c>
      <c r="M10" s="2"/>
    </row>
    <row r="11" spans="1:13" ht="15" x14ac:dyDescent="0.25">
      <c r="A11">
        <f t="shared" ca="1" si="2"/>
        <v>13</v>
      </c>
      <c r="B11">
        <f t="shared" ca="1" si="3"/>
        <v>0.75633068567743122</v>
      </c>
      <c r="C11">
        <f t="shared" ca="1" si="0"/>
        <v>3300</v>
      </c>
      <c r="D11" s="3" t="s">
        <v>15</v>
      </c>
      <c r="E11">
        <f t="shared" ca="1" si="4"/>
        <v>3.3</v>
      </c>
      <c r="F11" s="3" t="s">
        <v>14</v>
      </c>
      <c r="G11" t="str">
        <f t="shared" ca="1" si="1"/>
        <v>3300 kg</v>
      </c>
      <c r="H11" t="str">
        <f t="shared" ca="1" si="5"/>
        <v>3,3 t</v>
      </c>
      <c r="M11" s="2"/>
    </row>
    <row r="12" spans="1:13" ht="15" x14ac:dyDescent="0.25">
      <c r="A12">
        <f t="shared" ca="1" si="2"/>
        <v>11</v>
      </c>
      <c r="B12">
        <f t="shared" ca="1" si="3"/>
        <v>0.84911087323607748</v>
      </c>
      <c r="C12">
        <f t="shared" ca="1" si="0"/>
        <v>3800</v>
      </c>
      <c r="D12" s="3" t="s">
        <v>16</v>
      </c>
      <c r="E12">
        <f t="shared" ca="1" si="4"/>
        <v>3.8</v>
      </c>
      <c r="F12" s="3" t="s">
        <v>15</v>
      </c>
      <c r="G12" t="str">
        <f t="shared" ca="1" si="1"/>
        <v>3800 g</v>
      </c>
      <c r="H12" t="str">
        <f t="shared" ca="1" si="5"/>
        <v>3,8 kg</v>
      </c>
      <c r="M12" s="2"/>
    </row>
    <row r="13" spans="1:13" ht="15" x14ac:dyDescent="0.25">
      <c r="A13">
        <f t="shared" ca="1" si="2"/>
        <v>10</v>
      </c>
      <c r="B13">
        <f t="shared" ca="1" si="3"/>
        <v>0.84911776466879485</v>
      </c>
      <c r="C13">
        <f t="shared" ca="1" si="0"/>
        <v>2900</v>
      </c>
      <c r="D13" s="3" t="s">
        <v>17</v>
      </c>
      <c r="E13">
        <f t="shared" ca="1" si="4"/>
        <v>2.9</v>
      </c>
      <c r="F13" s="3" t="s">
        <v>16</v>
      </c>
      <c r="G13" t="str">
        <f t="shared" ca="1" si="1"/>
        <v>2900 mg</v>
      </c>
      <c r="H13" t="str">
        <f t="shared" ca="1" si="5"/>
        <v>2,9 g</v>
      </c>
      <c r="M13" s="2"/>
    </row>
    <row r="14" spans="1:13" ht="15" x14ac:dyDescent="0.25">
      <c r="A14">
        <f t="shared" ca="1" si="2"/>
        <v>15</v>
      </c>
      <c r="B14">
        <f t="shared" ca="1" si="3"/>
        <v>0.68106088060288472</v>
      </c>
      <c r="C14">
        <f t="shared" ca="1" si="0"/>
        <v>7000</v>
      </c>
      <c r="D14" s="3" t="s">
        <v>15</v>
      </c>
      <c r="E14">
        <f t="shared" ca="1" si="4"/>
        <v>7</v>
      </c>
      <c r="F14" s="3" t="s">
        <v>14</v>
      </c>
      <c r="G14" t="str">
        <f t="shared" ca="1" si="1"/>
        <v>7000 kg</v>
      </c>
      <c r="H14" t="str">
        <f t="shared" ca="1" si="5"/>
        <v>7 t</v>
      </c>
      <c r="M14" s="2"/>
    </row>
    <row r="15" spans="1:13" ht="15" x14ac:dyDescent="0.25">
      <c r="A15">
        <f t="shared" ca="1" si="2"/>
        <v>21</v>
      </c>
      <c r="B15">
        <f t="shared" ca="1" si="3"/>
        <v>0.55841167358835542</v>
      </c>
      <c r="C15">
        <f t="shared" ca="1" si="0"/>
        <v>3900</v>
      </c>
      <c r="D15" s="3" t="s">
        <v>16</v>
      </c>
      <c r="E15">
        <f t="shared" ca="1" si="4"/>
        <v>3.9</v>
      </c>
      <c r="F15" s="3" t="s">
        <v>15</v>
      </c>
      <c r="G15" t="str">
        <f t="shared" ca="1" si="1"/>
        <v>3900 g</v>
      </c>
      <c r="H15" t="str">
        <f t="shared" ca="1" si="5"/>
        <v>3,9 kg</v>
      </c>
      <c r="M15" s="2"/>
    </row>
    <row r="16" spans="1:13" ht="15" x14ac:dyDescent="0.25">
      <c r="A16">
        <f t="shared" ca="1" si="2"/>
        <v>33</v>
      </c>
      <c r="B16">
        <f t="shared" ca="1" si="3"/>
        <v>0.23185745036292482</v>
      </c>
      <c r="C16">
        <f t="shared" ca="1" si="0"/>
        <v>2400</v>
      </c>
      <c r="D16" s="3" t="s">
        <v>17</v>
      </c>
      <c r="E16">
        <f t="shared" ca="1" si="4"/>
        <v>2.4</v>
      </c>
      <c r="F16" s="3" t="s">
        <v>16</v>
      </c>
      <c r="G16" t="str">
        <f t="shared" ca="1" si="1"/>
        <v>2400 mg</v>
      </c>
      <c r="H16" t="str">
        <f t="shared" ca="1" si="5"/>
        <v>2,4 g</v>
      </c>
      <c r="M16" s="2"/>
    </row>
    <row r="17" spans="1:13" ht="15" x14ac:dyDescent="0.25">
      <c r="A17">
        <f t="shared" ca="1" si="2"/>
        <v>19</v>
      </c>
      <c r="B17">
        <f t="shared" ca="1" si="3"/>
        <v>0.56660612808822564</v>
      </c>
      <c r="C17">
        <f t="shared" ca="1" si="0"/>
        <v>8600</v>
      </c>
      <c r="D17" s="3" t="s">
        <v>15</v>
      </c>
      <c r="E17">
        <f t="shared" ca="1" si="4"/>
        <v>8.6</v>
      </c>
      <c r="F17" s="3" t="s">
        <v>14</v>
      </c>
      <c r="G17" t="str">
        <f t="shared" ca="1" si="1"/>
        <v>8600 kg</v>
      </c>
      <c r="H17" t="str">
        <f t="shared" ca="1" si="5"/>
        <v>8,6 t</v>
      </c>
      <c r="M17" s="2"/>
    </row>
    <row r="18" spans="1:13" ht="15" x14ac:dyDescent="0.25">
      <c r="A18">
        <f t="shared" ca="1" si="2"/>
        <v>1</v>
      </c>
      <c r="B18">
        <f t="shared" ca="1" si="3"/>
        <v>0.97613039690256631</v>
      </c>
      <c r="C18">
        <f t="shared" ca="1" si="0"/>
        <v>1300</v>
      </c>
      <c r="D18" s="3" t="s">
        <v>16</v>
      </c>
      <c r="E18">
        <f t="shared" ca="1" si="4"/>
        <v>1.3</v>
      </c>
      <c r="F18" s="3" t="s">
        <v>15</v>
      </c>
      <c r="G18" t="str">
        <f t="shared" ca="1" si="1"/>
        <v>1300 g</v>
      </c>
      <c r="H18" t="str">
        <f t="shared" ca="1" si="5"/>
        <v>1,3 kg</v>
      </c>
      <c r="M18" s="2"/>
    </row>
    <row r="19" spans="1:13" ht="15" x14ac:dyDescent="0.25">
      <c r="A19">
        <f t="shared" ca="1" si="2"/>
        <v>9</v>
      </c>
      <c r="B19">
        <f t="shared" ca="1" si="3"/>
        <v>0.86421534326480232</v>
      </c>
      <c r="C19">
        <f t="shared" ca="1" si="0"/>
        <v>1600</v>
      </c>
      <c r="D19" s="3" t="s">
        <v>17</v>
      </c>
      <c r="E19">
        <f t="shared" ca="1" si="4"/>
        <v>1.6</v>
      </c>
      <c r="F19" s="3" t="s">
        <v>16</v>
      </c>
      <c r="G19" t="str">
        <f t="shared" ca="1" si="1"/>
        <v>1600 mg</v>
      </c>
      <c r="H19" t="str">
        <f t="shared" ca="1" si="5"/>
        <v>1,6 g</v>
      </c>
      <c r="M19" s="2"/>
    </row>
    <row r="20" spans="1:13" ht="15" x14ac:dyDescent="0.25">
      <c r="A20">
        <f t="shared" ca="1" si="2"/>
        <v>7</v>
      </c>
      <c r="B20">
        <f t="shared" ca="1" si="3"/>
        <v>0.90279349690448307</v>
      </c>
      <c r="C20">
        <f t="shared" ca="1" si="0"/>
        <v>8600</v>
      </c>
      <c r="D20" s="3" t="s">
        <v>15</v>
      </c>
      <c r="E20">
        <f t="shared" ca="1" si="4"/>
        <v>8.6</v>
      </c>
      <c r="F20" s="3" t="s">
        <v>14</v>
      </c>
      <c r="G20" t="str">
        <f t="shared" ca="1" si="1"/>
        <v>8600 kg</v>
      </c>
      <c r="H20" t="str">
        <f t="shared" ca="1" si="5"/>
        <v>8,6 t</v>
      </c>
      <c r="M20" s="2"/>
    </row>
    <row r="21" spans="1:13" ht="15" x14ac:dyDescent="0.25">
      <c r="A21">
        <f t="shared" ca="1" si="2"/>
        <v>4</v>
      </c>
      <c r="B21">
        <f t="shared" ca="1" si="3"/>
        <v>0.92828424502885298</v>
      </c>
      <c r="C21">
        <f t="shared" ca="1" si="0"/>
        <v>4700</v>
      </c>
      <c r="D21" s="3" t="s">
        <v>16</v>
      </c>
      <c r="E21">
        <f t="shared" ca="1" si="4"/>
        <v>4.7</v>
      </c>
      <c r="F21" s="3" t="s">
        <v>15</v>
      </c>
      <c r="G21" t="str">
        <f t="shared" ca="1" si="1"/>
        <v>4700 g</v>
      </c>
      <c r="H21" t="str">
        <f t="shared" ca="1" si="5"/>
        <v>4,7 kg</v>
      </c>
      <c r="M21" s="2"/>
    </row>
    <row r="22" spans="1:13" x14ac:dyDescent="0.25">
      <c r="A22">
        <f t="shared" ca="1" si="2"/>
        <v>23</v>
      </c>
      <c r="B22">
        <f t="shared" ca="1" si="3"/>
        <v>0.54858985773650248</v>
      </c>
      <c r="C22">
        <f t="shared" ca="1" si="0"/>
        <v>7060</v>
      </c>
      <c r="D22" s="3" t="s">
        <v>17</v>
      </c>
      <c r="E22">
        <f ca="1">ROUND(RAND()*8+1,2)</f>
        <v>7.06</v>
      </c>
      <c r="F22" s="3" t="s">
        <v>16</v>
      </c>
      <c r="G22" t="str">
        <f t="shared" ca="1" si="1"/>
        <v>7060 mg</v>
      </c>
      <c r="H22" t="str">
        <f t="shared" ca="1" si="5"/>
        <v>7,06 g</v>
      </c>
    </row>
    <row r="23" spans="1:13" x14ac:dyDescent="0.25">
      <c r="A23">
        <f t="shared" ca="1" si="2"/>
        <v>5</v>
      </c>
      <c r="B23">
        <f t="shared" ca="1" si="3"/>
        <v>0.92653433273217212</v>
      </c>
      <c r="C23">
        <f t="shared" ca="1" si="0"/>
        <v>7000</v>
      </c>
      <c r="D23" s="3" t="s">
        <v>15</v>
      </c>
      <c r="E23">
        <f t="shared" ref="E23:E29" ca="1" si="6">ROUND(RAND()*8+1,2)</f>
        <v>7</v>
      </c>
      <c r="F23" s="3" t="s">
        <v>14</v>
      </c>
      <c r="G23" t="str">
        <f t="shared" ca="1" si="1"/>
        <v>7000 kg</v>
      </c>
      <c r="H23" t="str">
        <f t="shared" ca="1" si="5"/>
        <v>7 t</v>
      </c>
    </row>
    <row r="24" spans="1:13" x14ac:dyDescent="0.25">
      <c r="A24">
        <f t="shared" ca="1" si="2"/>
        <v>28</v>
      </c>
      <c r="B24">
        <f t="shared" ca="1" si="3"/>
        <v>0.284750150298551</v>
      </c>
      <c r="C24">
        <f t="shared" ca="1" si="0"/>
        <v>3110</v>
      </c>
      <c r="D24" s="3" t="s">
        <v>16</v>
      </c>
      <c r="E24">
        <f t="shared" ca="1" si="6"/>
        <v>3.11</v>
      </c>
      <c r="F24" s="3" t="s">
        <v>15</v>
      </c>
      <c r="G24" t="str">
        <f t="shared" ca="1" si="1"/>
        <v>3110 g</v>
      </c>
      <c r="H24" t="str">
        <f t="shared" ca="1" si="5"/>
        <v>3,11 kg</v>
      </c>
    </row>
    <row r="25" spans="1:13" x14ac:dyDescent="0.25">
      <c r="A25">
        <f t="shared" ca="1" si="2"/>
        <v>8</v>
      </c>
      <c r="B25">
        <f t="shared" ca="1" si="3"/>
        <v>0.87262319580504077</v>
      </c>
      <c r="C25">
        <f t="shared" ca="1" si="0"/>
        <v>2260</v>
      </c>
      <c r="D25" s="3" t="s">
        <v>17</v>
      </c>
      <c r="E25">
        <f t="shared" ca="1" si="6"/>
        <v>2.2599999999999998</v>
      </c>
      <c r="F25" s="3" t="s">
        <v>16</v>
      </c>
      <c r="G25" t="str">
        <f t="shared" ca="1" si="1"/>
        <v>2260 mg</v>
      </c>
      <c r="H25" t="str">
        <f t="shared" ca="1" si="5"/>
        <v>2,26 g</v>
      </c>
    </row>
    <row r="26" spans="1:13" x14ac:dyDescent="0.25">
      <c r="A26">
        <f t="shared" ca="1" si="2"/>
        <v>14</v>
      </c>
      <c r="B26">
        <f t="shared" ca="1" si="3"/>
        <v>0.75298417430498465</v>
      </c>
      <c r="C26">
        <f t="shared" ca="1" si="0"/>
        <v>2340</v>
      </c>
      <c r="D26" s="3" t="s">
        <v>15</v>
      </c>
      <c r="E26">
        <f t="shared" ca="1" si="6"/>
        <v>2.34</v>
      </c>
      <c r="F26" s="3" t="s">
        <v>14</v>
      </c>
      <c r="G26" t="str">
        <f t="shared" ca="1" si="1"/>
        <v>2340 kg</v>
      </c>
      <c r="H26" t="str">
        <f t="shared" ca="1" si="5"/>
        <v>2,34 t</v>
      </c>
    </row>
    <row r="27" spans="1:13" x14ac:dyDescent="0.25">
      <c r="A27">
        <f t="shared" ca="1" si="2"/>
        <v>3</v>
      </c>
      <c r="B27">
        <f t="shared" ca="1" si="3"/>
        <v>0.94445331850736869</v>
      </c>
      <c r="C27">
        <f t="shared" ca="1" si="0"/>
        <v>3870</v>
      </c>
      <c r="D27" s="3" t="s">
        <v>16</v>
      </c>
      <c r="E27">
        <f t="shared" ca="1" si="6"/>
        <v>3.87</v>
      </c>
      <c r="F27" s="3" t="s">
        <v>15</v>
      </c>
      <c r="G27" t="str">
        <f t="shared" ca="1" si="1"/>
        <v>3870 g</v>
      </c>
      <c r="H27" t="str">
        <f t="shared" ca="1" si="5"/>
        <v>3,87 kg</v>
      </c>
    </row>
    <row r="28" spans="1:13" x14ac:dyDescent="0.25">
      <c r="A28">
        <f t="shared" ca="1" si="2"/>
        <v>27</v>
      </c>
      <c r="B28">
        <f t="shared" ca="1" si="3"/>
        <v>0.29563112558357263</v>
      </c>
      <c r="C28">
        <f t="shared" ca="1" si="0"/>
        <v>5160</v>
      </c>
      <c r="D28" s="3" t="s">
        <v>17</v>
      </c>
      <c r="E28">
        <f t="shared" ca="1" si="6"/>
        <v>5.16</v>
      </c>
      <c r="F28" s="3" t="s">
        <v>16</v>
      </c>
      <c r="G28" t="str">
        <f t="shared" ca="1" si="1"/>
        <v>5160 mg</v>
      </c>
      <c r="H28" t="str">
        <f t="shared" ca="1" si="5"/>
        <v>5,16 g</v>
      </c>
    </row>
    <row r="29" spans="1:13" x14ac:dyDescent="0.25">
      <c r="A29">
        <f t="shared" ca="1" si="2"/>
        <v>34</v>
      </c>
      <c r="B29">
        <f t="shared" ca="1" si="3"/>
        <v>0.2236960263326786</v>
      </c>
      <c r="C29">
        <f t="shared" ca="1" si="0"/>
        <v>8170</v>
      </c>
      <c r="D29" s="3" t="s">
        <v>15</v>
      </c>
      <c r="E29">
        <f t="shared" ca="1" si="6"/>
        <v>8.17</v>
      </c>
      <c r="F29" s="3" t="s">
        <v>14</v>
      </c>
      <c r="G29" t="str">
        <f t="shared" ca="1" si="1"/>
        <v>8170 kg</v>
      </c>
      <c r="H29" t="str">
        <f t="shared" ca="1" si="5"/>
        <v>8,17 t</v>
      </c>
    </row>
    <row r="30" spans="1:13" x14ac:dyDescent="0.25">
      <c r="A30">
        <f t="shared" ca="1" si="2"/>
        <v>30</v>
      </c>
      <c r="B30">
        <f t="shared" ca="1" si="3"/>
        <v>0.27752888402141374</v>
      </c>
      <c r="C30">
        <f t="shared" ca="1" si="0"/>
        <v>4067.9999999999995</v>
      </c>
      <c r="D30" s="3" t="s">
        <v>16</v>
      </c>
      <c r="E30">
        <f ca="1">ROUND(RAND()*8+1,3)</f>
        <v>4.0679999999999996</v>
      </c>
      <c r="F30" s="3" t="s">
        <v>15</v>
      </c>
      <c r="G30" t="str">
        <f t="shared" ca="1" si="1"/>
        <v>4068 g</v>
      </c>
      <c r="H30" t="str">
        <f t="shared" ca="1" si="5"/>
        <v>4,068 kg</v>
      </c>
    </row>
    <row r="31" spans="1:13" x14ac:dyDescent="0.25">
      <c r="A31">
        <f t="shared" ca="1" si="2"/>
        <v>24</v>
      </c>
      <c r="B31">
        <f t="shared" ca="1" si="3"/>
        <v>0.51349602119446802</v>
      </c>
      <c r="C31">
        <f t="shared" ca="1" si="0"/>
        <v>5969</v>
      </c>
      <c r="D31" s="3" t="s">
        <v>17</v>
      </c>
      <c r="E31">
        <f t="shared" ref="E31:E38" ca="1" si="7">ROUND(RAND()*8+1,3)</f>
        <v>5.9690000000000003</v>
      </c>
      <c r="F31" s="3" t="s">
        <v>16</v>
      </c>
      <c r="G31" t="str">
        <f t="shared" ca="1" si="1"/>
        <v>5969 mg</v>
      </c>
      <c r="H31" t="str">
        <f t="shared" ca="1" si="5"/>
        <v>5,969 g</v>
      </c>
    </row>
    <row r="32" spans="1:13" x14ac:dyDescent="0.25">
      <c r="A32">
        <f t="shared" ca="1" si="2"/>
        <v>32</v>
      </c>
      <c r="B32">
        <f t="shared" ca="1" si="3"/>
        <v>0.25022079340707148</v>
      </c>
      <c r="C32">
        <f t="shared" ca="1" si="0"/>
        <v>7044</v>
      </c>
      <c r="D32" s="3" t="s">
        <v>15</v>
      </c>
      <c r="E32">
        <f t="shared" ca="1" si="7"/>
        <v>7.0439999999999996</v>
      </c>
      <c r="F32" s="3" t="s">
        <v>14</v>
      </c>
      <c r="G32" t="str">
        <f t="shared" ca="1" si="1"/>
        <v>7044 kg</v>
      </c>
      <c r="H32" t="str">
        <f t="shared" ca="1" si="5"/>
        <v>7,044 t</v>
      </c>
    </row>
    <row r="33" spans="1:8" x14ac:dyDescent="0.25">
      <c r="A33">
        <f t="shared" ca="1" si="2"/>
        <v>20</v>
      </c>
      <c r="B33">
        <f t="shared" ca="1" si="3"/>
        <v>0.56360243366838747</v>
      </c>
      <c r="C33">
        <f t="shared" ca="1" si="0"/>
        <v>4634</v>
      </c>
      <c r="D33" s="3" t="s">
        <v>16</v>
      </c>
      <c r="E33">
        <f t="shared" ca="1" si="7"/>
        <v>4.6340000000000003</v>
      </c>
      <c r="F33" s="3" t="s">
        <v>15</v>
      </c>
      <c r="G33" t="str">
        <f t="shared" ca="1" si="1"/>
        <v>4634 g</v>
      </c>
      <c r="H33" t="str">
        <f t="shared" ca="1" si="5"/>
        <v>4,634 kg</v>
      </c>
    </row>
    <row r="34" spans="1:8" x14ac:dyDescent="0.25">
      <c r="A34">
        <f t="shared" ca="1" si="2"/>
        <v>22</v>
      </c>
      <c r="B34">
        <f t="shared" ca="1" si="3"/>
        <v>0.55116522932594847</v>
      </c>
      <c r="C34">
        <f t="shared" ca="1" si="0"/>
        <v>2461</v>
      </c>
      <c r="D34" s="3" t="s">
        <v>17</v>
      </c>
      <c r="E34">
        <f t="shared" ca="1" si="7"/>
        <v>2.4609999999999999</v>
      </c>
      <c r="F34" s="3" t="s">
        <v>16</v>
      </c>
      <c r="G34" t="str">
        <f t="shared" ca="1" si="1"/>
        <v>2461 mg</v>
      </c>
      <c r="H34" t="str">
        <f t="shared" ca="1" si="5"/>
        <v>2,461 g</v>
      </c>
    </row>
    <row r="35" spans="1:8" x14ac:dyDescent="0.25">
      <c r="A35">
        <f t="shared" ca="1" si="2"/>
        <v>2</v>
      </c>
      <c r="B35">
        <f t="shared" ca="1" si="3"/>
        <v>0.94687455927592346</v>
      </c>
      <c r="C35">
        <f t="shared" ca="1" si="0"/>
        <v>6770</v>
      </c>
      <c r="D35" s="3" t="s">
        <v>15</v>
      </c>
      <c r="E35">
        <f t="shared" ca="1" si="7"/>
        <v>6.77</v>
      </c>
      <c r="F35" s="3" t="s">
        <v>14</v>
      </c>
      <c r="G35" t="str">
        <f t="shared" ca="1" si="1"/>
        <v>6770 kg</v>
      </c>
      <c r="H35" t="str">
        <f t="shared" ca="1" si="5"/>
        <v>6,77 t</v>
      </c>
    </row>
    <row r="36" spans="1:8" x14ac:dyDescent="0.25">
      <c r="A36">
        <f t="shared" ca="1" si="2"/>
        <v>35</v>
      </c>
      <c r="B36">
        <f t="shared" ca="1" si="3"/>
        <v>0.20430024384523304</v>
      </c>
      <c r="C36">
        <f t="shared" ca="1" si="0"/>
        <v>7819</v>
      </c>
      <c r="D36" s="3" t="s">
        <v>16</v>
      </c>
      <c r="E36">
        <f t="shared" ca="1" si="7"/>
        <v>7.819</v>
      </c>
      <c r="F36" s="3" t="s">
        <v>15</v>
      </c>
      <c r="G36" t="str">
        <f t="shared" ca="1" si="1"/>
        <v>7819 g</v>
      </c>
      <c r="H36" t="str">
        <f t="shared" ca="1" si="5"/>
        <v>7,819 kg</v>
      </c>
    </row>
    <row r="37" spans="1:8" x14ac:dyDescent="0.25">
      <c r="A37">
        <f t="shared" ca="1" si="2"/>
        <v>17</v>
      </c>
      <c r="B37">
        <f t="shared" ca="1" si="3"/>
        <v>0.64357153960502644</v>
      </c>
      <c r="C37">
        <f t="shared" ca="1" si="0"/>
        <v>4264</v>
      </c>
      <c r="D37" s="3" t="s">
        <v>17</v>
      </c>
      <c r="E37">
        <f t="shared" ca="1" si="7"/>
        <v>4.2640000000000002</v>
      </c>
      <c r="F37" s="3" t="s">
        <v>16</v>
      </c>
      <c r="G37" t="str">
        <f t="shared" ca="1" si="1"/>
        <v>4264 mg</v>
      </c>
      <c r="H37" t="str">
        <f t="shared" ca="1" si="5"/>
        <v>4,264 g</v>
      </c>
    </row>
    <row r="38" spans="1:8" x14ac:dyDescent="0.25">
      <c r="A38">
        <f t="shared" ca="1" si="2"/>
        <v>37</v>
      </c>
      <c r="B38">
        <f t="shared" ca="1" si="3"/>
        <v>4.8501370348626338E-2</v>
      </c>
      <c r="C38">
        <f t="shared" ca="1" si="0"/>
        <v>4704</v>
      </c>
      <c r="D38" s="3" t="s">
        <v>15</v>
      </c>
      <c r="E38">
        <f t="shared" ca="1" si="7"/>
        <v>4.7039999999999997</v>
      </c>
      <c r="F38" s="3" t="s">
        <v>14</v>
      </c>
      <c r="G38" t="str">
        <f t="shared" ca="1" si="1"/>
        <v>4704 kg</v>
      </c>
      <c r="H38" t="str">
        <f t="shared" ca="1" si="5"/>
        <v>4,704 t</v>
      </c>
    </row>
    <row r="39" spans="1:8" ht="15" x14ac:dyDescent="0.25">
      <c r="B39" s="1"/>
      <c r="D39" s="3"/>
      <c r="E39"/>
      <c r="F39" s="3"/>
    </row>
    <row r="40" spans="1:8" x14ac:dyDescent="0.25">
      <c r="D40" s="3"/>
      <c r="E40"/>
      <c r="F40" s="3"/>
    </row>
    <row r="41" spans="1:8" ht="15" x14ac:dyDescent="0.25">
      <c r="B41" s="2"/>
      <c r="D41" s="3"/>
      <c r="E41"/>
      <c r="F41" s="3"/>
    </row>
    <row r="42" spans="1:8" x14ac:dyDescent="0.25">
      <c r="D42" s="3"/>
      <c r="E42"/>
      <c r="F42" s="3"/>
    </row>
    <row r="43" spans="1:8" ht="15" x14ac:dyDescent="0.25">
      <c r="B43" s="1"/>
      <c r="D43" s="3"/>
      <c r="E43"/>
      <c r="F43" s="3"/>
    </row>
    <row r="44" spans="1:8" ht="15" x14ac:dyDescent="0.25">
      <c r="B44" s="1"/>
      <c r="D44" s="3"/>
      <c r="E44"/>
      <c r="F44" s="3"/>
    </row>
    <row r="45" spans="1:8" ht="15" x14ac:dyDescent="0.25">
      <c r="B45" s="1"/>
      <c r="D45" s="3"/>
      <c r="E45"/>
      <c r="F45" s="3"/>
    </row>
    <row r="46" spans="1:8" ht="15" x14ac:dyDescent="0.25">
      <c r="B46" s="1"/>
      <c r="D46" s="3"/>
      <c r="E46"/>
      <c r="F46" s="3"/>
    </row>
    <row r="47" spans="1:8" ht="15" x14ac:dyDescent="0.25">
      <c r="B47" s="1"/>
    </row>
    <row r="48" spans="1:8" ht="15" x14ac:dyDescent="0.25">
      <c r="B48" s="1"/>
    </row>
    <row r="49" spans="2:2" ht="15" x14ac:dyDescent="0.25">
      <c r="B49" s="1"/>
    </row>
    <row r="51" spans="2:2" ht="15" x14ac:dyDescent="0.25">
      <c r="B51" s="2"/>
    </row>
    <row r="53" spans="2:2" ht="15" x14ac:dyDescent="0.25">
      <c r="B53" s="1"/>
    </row>
    <row r="54" spans="2:2" ht="15" x14ac:dyDescent="0.25">
      <c r="B54" s="1"/>
    </row>
    <row r="55" spans="2:2" ht="15" x14ac:dyDescent="0.25">
      <c r="B55" s="1"/>
    </row>
    <row r="56" spans="2:2" ht="15" x14ac:dyDescent="0.25">
      <c r="B56" s="1"/>
    </row>
    <row r="57" spans="2:2" ht="15" x14ac:dyDescent="0.25">
      <c r="B57" s="1"/>
    </row>
    <row r="58" spans="2:2" ht="15" x14ac:dyDescent="0.25">
      <c r="B58" s="1"/>
    </row>
    <row r="59" spans="2:2" ht="15" x14ac:dyDescent="0.25">
      <c r="B59" s="1"/>
    </row>
    <row r="61" spans="2:2" ht="15" x14ac:dyDescent="0.25">
      <c r="B61" s="2"/>
    </row>
    <row r="63" spans="2:2" ht="15" x14ac:dyDescent="0.25">
      <c r="B63" s="1"/>
    </row>
    <row r="64" spans="2:2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9"/>
  <sheetViews>
    <sheetView topLeftCell="A19" workbookViewId="0">
      <selection activeCell="L2" sqref="L2:M2"/>
    </sheetView>
  </sheetViews>
  <sheetFormatPr baseColWidth="10" defaultRowHeight="13.2" x14ac:dyDescent="0.25"/>
  <cols>
    <col min="2" max="2" width="35" customWidth="1"/>
    <col min="5" max="5" width="11.44140625" style="3"/>
    <col min="7" max="8" width="13.33203125" bestFit="1" customWidth="1"/>
  </cols>
  <sheetData>
    <row r="1" spans="1:13" x14ac:dyDescent="0.25">
      <c r="C1" s="3" t="s">
        <v>9</v>
      </c>
      <c r="D1" s="3" t="s">
        <v>11</v>
      </c>
    </row>
    <row r="2" spans="1:13" ht="15" x14ac:dyDescent="0.25">
      <c r="A2">
        <f ca="1">RANK(B2,$B$2:$B$38)</f>
        <v>5</v>
      </c>
      <c r="B2">
        <f ca="1">RAND()</f>
        <v>0.88866690623869193</v>
      </c>
      <c r="C2">
        <f ca="1">ROUND(RAND()*100+1,0)</f>
        <v>96</v>
      </c>
      <c r="D2" s="3" t="s">
        <v>14</v>
      </c>
      <c r="E2">
        <f ca="1">C2*1000</f>
        <v>96000</v>
      </c>
      <c r="F2" s="3" t="s">
        <v>15</v>
      </c>
      <c r="G2" t="str">
        <f t="shared" ref="G2:G38" ca="1" si="0">C2&amp;" "&amp;D2</f>
        <v>96 t</v>
      </c>
      <c r="H2" t="str">
        <f ca="1">E2&amp;" "&amp;F2</f>
        <v>96000 kg</v>
      </c>
      <c r="M2" s="2"/>
    </row>
    <row r="3" spans="1:13" ht="15" x14ac:dyDescent="0.25">
      <c r="A3">
        <f t="shared" ref="A3:A38" ca="1" si="1">RANK(B3,$B$2:$B$38)</f>
        <v>19</v>
      </c>
      <c r="B3">
        <f t="shared" ref="B3:B38" ca="1" si="2">RAND()</f>
        <v>0.45262262750810678</v>
      </c>
      <c r="C3">
        <f t="shared" ref="C3:C37" ca="1" si="3">ROUND(RAND()*100+1,0)</f>
        <v>48</v>
      </c>
      <c r="D3" s="3" t="s">
        <v>14</v>
      </c>
      <c r="E3">
        <f ca="1">C3*1000000</f>
        <v>48000000</v>
      </c>
      <c r="F3" s="3" t="s">
        <v>16</v>
      </c>
      <c r="G3" t="str">
        <f t="shared" ca="1" si="0"/>
        <v>48 t</v>
      </c>
      <c r="H3" t="str">
        <f t="shared" ref="H3:H21" ca="1" si="4">E3&amp;" "&amp;F3</f>
        <v>48000000 g</v>
      </c>
      <c r="M3" s="2"/>
    </row>
    <row r="4" spans="1:13" ht="15" x14ac:dyDescent="0.25">
      <c r="A4">
        <f t="shared" ca="1" si="1"/>
        <v>20</v>
      </c>
      <c r="B4">
        <f t="shared" ca="1" si="2"/>
        <v>0.44219560948872472</v>
      </c>
      <c r="C4">
        <f t="shared" ca="1" si="3"/>
        <v>99</v>
      </c>
      <c r="D4" s="3" t="s">
        <v>15</v>
      </c>
      <c r="E4">
        <f ca="1">C4*1000</f>
        <v>99000</v>
      </c>
      <c r="F4" s="3" t="s">
        <v>16</v>
      </c>
      <c r="G4" t="str">
        <f t="shared" ca="1" si="0"/>
        <v>99 kg</v>
      </c>
      <c r="H4" t="str">
        <f t="shared" ca="1" si="4"/>
        <v>99000 g</v>
      </c>
      <c r="M4" s="2"/>
    </row>
    <row r="5" spans="1:13" ht="15" x14ac:dyDescent="0.25">
      <c r="A5">
        <f t="shared" ca="1" si="1"/>
        <v>33</v>
      </c>
      <c r="B5">
        <f t="shared" ca="1" si="2"/>
        <v>0.25174320031601216</v>
      </c>
      <c r="C5">
        <f t="shared" ca="1" si="3"/>
        <v>48</v>
      </c>
      <c r="D5" s="3" t="s">
        <v>15</v>
      </c>
      <c r="E5">
        <f ca="1">C5*1000000</f>
        <v>48000000</v>
      </c>
      <c r="F5" s="3" t="s">
        <v>17</v>
      </c>
      <c r="G5" t="str">
        <f t="shared" ca="1" si="0"/>
        <v>48 kg</v>
      </c>
      <c r="H5" t="str">
        <f t="shared" ca="1" si="4"/>
        <v>48000000 mg</v>
      </c>
      <c r="M5" s="2"/>
    </row>
    <row r="6" spans="1:13" ht="15" x14ac:dyDescent="0.25">
      <c r="A6">
        <f t="shared" ca="1" si="1"/>
        <v>36</v>
      </c>
      <c r="B6">
        <f t="shared" ca="1" si="2"/>
        <v>0.1624036305763058</v>
      </c>
      <c r="C6">
        <f ca="1">ROUND(RAND()*10000+100,0)</f>
        <v>8418</v>
      </c>
      <c r="D6" s="3" t="s">
        <v>15</v>
      </c>
      <c r="E6">
        <f ca="1">C6/1000</f>
        <v>8.4179999999999993</v>
      </c>
      <c r="F6" s="3" t="s">
        <v>14</v>
      </c>
      <c r="G6" t="str">
        <f t="shared" ca="1" si="0"/>
        <v>8418 kg</v>
      </c>
      <c r="H6" t="str">
        <f t="shared" ca="1" si="4"/>
        <v>8,418 t</v>
      </c>
      <c r="M6" s="2"/>
    </row>
    <row r="7" spans="1:13" ht="15" x14ac:dyDescent="0.25">
      <c r="A7">
        <f t="shared" ca="1" si="1"/>
        <v>1</v>
      </c>
      <c r="B7">
        <f t="shared" ca="1" si="2"/>
        <v>0.99945714119206586</v>
      </c>
      <c r="C7">
        <f ca="1">ROUND(RAND()*10000+100,0)</f>
        <v>8495</v>
      </c>
      <c r="D7" s="3" t="s">
        <v>16</v>
      </c>
      <c r="E7">
        <f ca="1">C7/1000</f>
        <v>8.4949999999999992</v>
      </c>
      <c r="F7" s="3" t="s">
        <v>15</v>
      </c>
      <c r="G7" t="str">
        <f t="shared" ca="1" si="0"/>
        <v>8495 g</v>
      </c>
      <c r="H7" t="str">
        <f t="shared" ca="1" si="4"/>
        <v>8,495 kg</v>
      </c>
      <c r="M7" s="2"/>
    </row>
    <row r="8" spans="1:13" ht="15" x14ac:dyDescent="0.25">
      <c r="A8">
        <f t="shared" ca="1" si="1"/>
        <v>23</v>
      </c>
      <c r="B8">
        <f t="shared" ca="1" si="2"/>
        <v>0.39427834854718036</v>
      </c>
      <c r="C8">
        <f t="shared" ca="1" si="3"/>
        <v>50</v>
      </c>
      <c r="D8" s="3" t="s">
        <v>16</v>
      </c>
      <c r="E8">
        <f ca="1">C8*1000</f>
        <v>50000</v>
      </c>
      <c r="F8" s="3" t="s">
        <v>17</v>
      </c>
      <c r="G8" t="str">
        <f t="shared" ca="1" si="0"/>
        <v>50 g</v>
      </c>
      <c r="H8" t="str">
        <f t="shared" ca="1" si="4"/>
        <v>50000 mg</v>
      </c>
      <c r="M8" s="2"/>
    </row>
    <row r="9" spans="1:13" ht="15" x14ac:dyDescent="0.25">
      <c r="A9">
        <f t="shared" ca="1" si="1"/>
        <v>12</v>
      </c>
      <c r="B9">
        <f t="shared" ca="1" si="2"/>
        <v>0.69620455704319117</v>
      </c>
      <c r="C9">
        <f ca="1">ROUND(RAND()*10000+100,0)</f>
        <v>9739</v>
      </c>
      <c r="D9" s="3" t="s">
        <v>17</v>
      </c>
      <c r="E9">
        <f ca="1">C9/1000</f>
        <v>9.7390000000000008</v>
      </c>
      <c r="F9" s="3" t="s">
        <v>16</v>
      </c>
      <c r="G9" t="str">
        <f t="shared" ca="1" si="0"/>
        <v>9739 mg</v>
      </c>
      <c r="H9" t="str">
        <f t="shared" ca="1" si="4"/>
        <v>9,739 g</v>
      </c>
      <c r="M9" s="2"/>
    </row>
    <row r="10" spans="1:13" ht="15" x14ac:dyDescent="0.25">
      <c r="A10">
        <f t="shared" ca="1" si="1"/>
        <v>13</v>
      </c>
      <c r="B10">
        <f t="shared" ca="1" si="2"/>
        <v>0.6678636993090401</v>
      </c>
      <c r="C10">
        <f ca="1">ROUND(RAND()*100+1,0)</f>
        <v>57</v>
      </c>
      <c r="D10" s="3" t="s">
        <v>14</v>
      </c>
      <c r="E10">
        <f ca="1">C10*1000</f>
        <v>57000</v>
      </c>
      <c r="F10" s="3" t="s">
        <v>15</v>
      </c>
      <c r="G10" t="str">
        <f t="shared" ca="1" si="0"/>
        <v>57 t</v>
      </c>
      <c r="H10" t="str">
        <f t="shared" ca="1" si="4"/>
        <v>57000 kg</v>
      </c>
      <c r="M10" s="2"/>
    </row>
    <row r="11" spans="1:13" ht="15" x14ac:dyDescent="0.25">
      <c r="A11">
        <f t="shared" ca="1" si="1"/>
        <v>25</v>
      </c>
      <c r="B11">
        <f t="shared" ca="1" si="2"/>
        <v>0.35989781695792145</v>
      </c>
      <c r="C11">
        <f t="shared" ca="1" si="3"/>
        <v>85</v>
      </c>
      <c r="D11" s="3" t="s">
        <v>14</v>
      </c>
      <c r="E11">
        <f ca="1">C11*1000000</f>
        <v>85000000</v>
      </c>
      <c r="F11" s="3" t="s">
        <v>16</v>
      </c>
      <c r="G11" t="str">
        <f t="shared" ca="1" si="0"/>
        <v>85 t</v>
      </c>
      <c r="H11" t="str">
        <f t="shared" ca="1" si="4"/>
        <v>85000000 g</v>
      </c>
      <c r="M11" s="2"/>
    </row>
    <row r="12" spans="1:13" ht="15" x14ac:dyDescent="0.25">
      <c r="A12">
        <f t="shared" ca="1" si="1"/>
        <v>11</v>
      </c>
      <c r="B12">
        <f t="shared" ca="1" si="2"/>
        <v>0.75390091841028062</v>
      </c>
      <c r="C12">
        <f t="shared" ca="1" si="3"/>
        <v>58</v>
      </c>
      <c r="D12" s="3" t="s">
        <v>15</v>
      </c>
      <c r="E12">
        <f ca="1">C12*1000</f>
        <v>58000</v>
      </c>
      <c r="F12" s="3" t="s">
        <v>16</v>
      </c>
      <c r="G12" t="str">
        <f t="shared" ca="1" si="0"/>
        <v>58 kg</v>
      </c>
      <c r="H12" t="str">
        <f t="shared" ca="1" si="4"/>
        <v>58000 g</v>
      </c>
      <c r="M12" s="2"/>
    </row>
    <row r="13" spans="1:13" ht="15" x14ac:dyDescent="0.25">
      <c r="A13">
        <f t="shared" ca="1" si="1"/>
        <v>18</v>
      </c>
      <c r="B13">
        <f t="shared" ca="1" si="2"/>
        <v>0.45800270949017097</v>
      </c>
      <c r="C13">
        <f t="shared" ca="1" si="3"/>
        <v>97</v>
      </c>
      <c r="D13" s="3" t="s">
        <v>15</v>
      </c>
      <c r="E13">
        <f ca="1">C13*1000000</f>
        <v>97000000</v>
      </c>
      <c r="F13" s="3" t="s">
        <v>17</v>
      </c>
      <c r="G13" t="str">
        <f t="shared" ca="1" si="0"/>
        <v>97 kg</v>
      </c>
      <c r="H13" t="str">
        <f t="shared" ca="1" si="4"/>
        <v>97000000 mg</v>
      </c>
      <c r="M13" s="2"/>
    </row>
    <row r="14" spans="1:13" ht="15" x14ac:dyDescent="0.25">
      <c r="A14">
        <f t="shared" ca="1" si="1"/>
        <v>26</v>
      </c>
      <c r="B14">
        <f t="shared" ca="1" si="2"/>
        <v>0.3512294050630842</v>
      </c>
      <c r="C14">
        <f ca="1">ROUND(RAND()*10000+100,0)</f>
        <v>6579</v>
      </c>
      <c r="D14" s="3" t="s">
        <v>15</v>
      </c>
      <c r="E14">
        <f ca="1">C14/1000</f>
        <v>6.5789999999999997</v>
      </c>
      <c r="F14" s="3" t="s">
        <v>14</v>
      </c>
      <c r="G14" t="str">
        <f t="shared" ca="1" si="0"/>
        <v>6579 kg</v>
      </c>
      <c r="H14" t="str">
        <f t="shared" ca="1" si="4"/>
        <v>6,579 t</v>
      </c>
      <c r="M14" s="2"/>
    </row>
    <row r="15" spans="1:13" ht="15" x14ac:dyDescent="0.25">
      <c r="A15">
        <f t="shared" ca="1" si="1"/>
        <v>9</v>
      </c>
      <c r="B15">
        <f t="shared" ca="1" si="2"/>
        <v>0.77321402568342013</v>
      </c>
      <c r="C15">
        <f ca="1">ROUND(RAND()*10000+100,0)</f>
        <v>8584</v>
      </c>
      <c r="D15" s="3" t="s">
        <v>16</v>
      </c>
      <c r="E15">
        <f ca="1">C15/1000</f>
        <v>8.5839999999999996</v>
      </c>
      <c r="F15" s="3" t="s">
        <v>15</v>
      </c>
      <c r="G15" t="str">
        <f t="shared" ca="1" si="0"/>
        <v>8584 g</v>
      </c>
      <c r="H15" t="str">
        <f t="shared" ca="1" si="4"/>
        <v>8,584 kg</v>
      </c>
      <c r="M15" s="2"/>
    </row>
    <row r="16" spans="1:13" ht="15" x14ac:dyDescent="0.25">
      <c r="A16">
        <f t="shared" ca="1" si="1"/>
        <v>10</v>
      </c>
      <c r="B16">
        <f t="shared" ca="1" si="2"/>
        <v>0.77113188119032106</v>
      </c>
      <c r="C16">
        <f t="shared" ca="1" si="3"/>
        <v>95</v>
      </c>
      <c r="D16" s="3" t="s">
        <v>16</v>
      </c>
      <c r="E16">
        <f ca="1">C16*1000</f>
        <v>95000</v>
      </c>
      <c r="F16" s="3" t="s">
        <v>17</v>
      </c>
      <c r="G16" t="str">
        <f t="shared" ca="1" si="0"/>
        <v>95 g</v>
      </c>
      <c r="H16" t="str">
        <f t="shared" ca="1" si="4"/>
        <v>95000 mg</v>
      </c>
      <c r="M16" s="2"/>
    </row>
    <row r="17" spans="1:13" ht="15" x14ac:dyDescent="0.25">
      <c r="A17">
        <f t="shared" ca="1" si="1"/>
        <v>4</v>
      </c>
      <c r="B17">
        <f t="shared" ca="1" si="2"/>
        <v>0.89583591008565666</v>
      </c>
      <c r="C17">
        <f ca="1">ROUND(RAND()*10000+100,0)</f>
        <v>7025</v>
      </c>
      <c r="D17" s="3" t="s">
        <v>17</v>
      </c>
      <c r="E17">
        <f ca="1">C17/1000</f>
        <v>7.0250000000000004</v>
      </c>
      <c r="F17" s="3" t="s">
        <v>16</v>
      </c>
      <c r="G17" t="str">
        <f t="shared" ca="1" si="0"/>
        <v>7025 mg</v>
      </c>
      <c r="H17" t="str">
        <f t="shared" ca="1" si="4"/>
        <v>7,025 g</v>
      </c>
      <c r="M17" s="2"/>
    </row>
    <row r="18" spans="1:13" ht="15" x14ac:dyDescent="0.25">
      <c r="A18">
        <f t="shared" ca="1" si="1"/>
        <v>17</v>
      </c>
      <c r="B18">
        <f t="shared" ca="1" si="2"/>
        <v>0.46337098861241288</v>
      </c>
      <c r="C18">
        <f ca="1">ROUND(RAND()*100+1,0)</f>
        <v>51</v>
      </c>
      <c r="D18" s="3" t="s">
        <v>14</v>
      </c>
      <c r="E18">
        <f ca="1">C18*1000</f>
        <v>51000</v>
      </c>
      <c r="F18" s="3" t="s">
        <v>15</v>
      </c>
      <c r="G18" t="str">
        <f t="shared" ca="1" si="0"/>
        <v>51 t</v>
      </c>
      <c r="H18" t="str">
        <f t="shared" ca="1" si="4"/>
        <v>51000 kg</v>
      </c>
      <c r="M18" s="2"/>
    </row>
    <row r="19" spans="1:13" ht="15" x14ac:dyDescent="0.25">
      <c r="A19">
        <f t="shared" ca="1" si="1"/>
        <v>16</v>
      </c>
      <c r="B19">
        <f t="shared" ca="1" si="2"/>
        <v>0.58930652037279574</v>
      </c>
      <c r="C19">
        <f t="shared" ca="1" si="3"/>
        <v>11</v>
      </c>
      <c r="D19" s="3" t="s">
        <v>14</v>
      </c>
      <c r="E19">
        <f ca="1">C19*1000000</f>
        <v>11000000</v>
      </c>
      <c r="F19" s="3" t="s">
        <v>16</v>
      </c>
      <c r="G19" t="str">
        <f t="shared" ca="1" si="0"/>
        <v>11 t</v>
      </c>
      <c r="H19" t="str">
        <f t="shared" ca="1" si="4"/>
        <v>11000000 g</v>
      </c>
      <c r="M19" s="2"/>
    </row>
    <row r="20" spans="1:13" ht="15" x14ac:dyDescent="0.25">
      <c r="A20">
        <f t="shared" ca="1" si="1"/>
        <v>37</v>
      </c>
      <c r="B20">
        <f t="shared" ca="1" si="2"/>
        <v>7.3191036693078804E-2</v>
      </c>
      <c r="C20">
        <f t="shared" ca="1" si="3"/>
        <v>75</v>
      </c>
      <c r="D20" s="3" t="s">
        <v>15</v>
      </c>
      <c r="E20">
        <f ca="1">C20*1000</f>
        <v>75000</v>
      </c>
      <c r="F20" s="3" t="s">
        <v>16</v>
      </c>
      <c r="G20" t="str">
        <f t="shared" ca="1" si="0"/>
        <v>75 kg</v>
      </c>
      <c r="H20" t="str">
        <f t="shared" ca="1" si="4"/>
        <v>75000 g</v>
      </c>
      <c r="M20" s="2"/>
    </row>
    <row r="21" spans="1:13" ht="15" x14ac:dyDescent="0.25">
      <c r="A21">
        <f t="shared" ca="1" si="1"/>
        <v>6</v>
      </c>
      <c r="B21">
        <f t="shared" ca="1" si="2"/>
        <v>0.85801985498089905</v>
      </c>
      <c r="C21">
        <f t="shared" ca="1" si="3"/>
        <v>53</v>
      </c>
      <c r="D21" s="3" t="s">
        <v>15</v>
      </c>
      <c r="E21">
        <f ca="1">C21*1000000</f>
        <v>53000000</v>
      </c>
      <c r="F21" s="3" t="s">
        <v>17</v>
      </c>
      <c r="G21" t="str">
        <f t="shared" ca="1" si="0"/>
        <v>53 kg</v>
      </c>
      <c r="H21" t="str">
        <f t="shared" ca="1" si="4"/>
        <v>53000000 mg</v>
      </c>
      <c r="M21" s="2"/>
    </row>
    <row r="22" spans="1:13" x14ac:dyDescent="0.25">
      <c r="A22">
        <f t="shared" ca="1" si="1"/>
        <v>21</v>
      </c>
      <c r="B22">
        <f t="shared" ca="1" si="2"/>
        <v>0.42292337530259716</v>
      </c>
      <c r="C22">
        <f ca="1">ROUND(RAND()*10000+100,0)</f>
        <v>3647</v>
      </c>
      <c r="D22" s="3" t="s">
        <v>15</v>
      </c>
      <c r="E22">
        <f ca="1">C22/1000</f>
        <v>3.6469999999999998</v>
      </c>
      <c r="F22" s="3" t="s">
        <v>14</v>
      </c>
      <c r="G22" t="str">
        <f t="shared" ca="1" si="0"/>
        <v>3647 kg</v>
      </c>
      <c r="H22" t="str">
        <f ca="1">E22&amp;" "&amp;F22</f>
        <v>3,647 t</v>
      </c>
    </row>
    <row r="23" spans="1:13" x14ac:dyDescent="0.25">
      <c r="A23">
        <f t="shared" ca="1" si="1"/>
        <v>27</v>
      </c>
      <c r="B23">
        <f t="shared" ca="1" si="2"/>
        <v>0.32831889373293288</v>
      </c>
      <c r="C23">
        <f ca="1">ROUND(RAND()*10000+100,0)</f>
        <v>3181</v>
      </c>
      <c r="D23" s="3" t="s">
        <v>16</v>
      </c>
      <c r="E23">
        <f ca="1">C23/1000</f>
        <v>3.181</v>
      </c>
      <c r="F23" s="3" t="s">
        <v>15</v>
      </c>
      <c r="G23" t="str">
        <f t="shared" ca="1" si="0"/>
        <v>3181 g</v>
      </c>
      <c r="H23" t="str">
        <f t="shared" ref="H23:H38" ca="1" si="5">E23&amp;" "&amp;F23</f>
        <v>3,181 kg</v>
      </c>
    </row>
    <row r="24" spans="1:13" x14ac:dyDescent="0.25">
      <c r="A24">
        <f t="shared" ca="1" si="1"/>
        <v>28</v>
      </c>
      <c r="B24">
        <f t="shared" ca="1" si="2"/>
        <v>0.32536925017693608</v>
      </c>
      <c r="C24">
        <f t="shared" ca="1" si="3"/>
        <v>73</v>
      </c>
      <c r="D24" s="3" t="s">
        <v>16</v>
      </c>
      <c r="E24">
        <f ca="1">C24*1000</f>
        <v>73000</v>
      </c>
      <c r="F24" s="3" t="s">
        <v>17</v>
      </c>
      <c r="G24" t="str">
        <f t="shared" ca="1" si="0"/>
        <v>73 g</v>
      </c>
      <c r="H24" t="str">
        <f t="shared" ca="1" si="5"/>
        <v>73000 mg</v>
      </c>
    </row>
    <row r="25" spans="1:13" x14ac:dyDescent="0.25">
      <c r="A25">
        <f t="shared" ca="1" si="1"/>
        <v>7</v>
      </c>
      <c r="B25">
        <f t="shared" ca="1" si="2"/>
        <v>0.84166891887733453</v>
      </c>
      <c r="C25">
        <f ca="1">ROUND(RAND()*10000+100,0)</f>
        <v>2048</v>
      </c>
      <c r="D25" s="3" t="s">
        <v>17</v>
      </c>
      <c r="E25">
        <f ca="1">C25/1000</f>
        <v>2.048</v>
      </c>
      <c r="F25" s="3" t="s">
        <v>16</v>
      </c>
      <c r="G25" t="str">
        <f t="shared" ca="1" si="0"/>
        <v>2048 mg</v>
      </c>
      <c r="H25" t="str">
        <f t="shared" ca="1" si="5"/>
        <v>2,048 g</v>
      </c>
    </row>
    <row r="26" spans="1:13" x14ac:dyDescent="0.25">
      <c r="A26">
        <f t="shared" ca="1" si="1"/>
        <v>22</v>
      </c>
      <c r="B26">
        <f t="shared" ca="1" si="2"/>
        <v>0.40882063054847007</v>
      </c>
      <c r="C26">
        <f ca="1">ROUND(RAND()*100+1,0)</f>
        <v>77</v>
      </c>
      <c r="D26" s="3" t="s">
        <v>14</v>
      </c>
      <c r="E26">
        <f ca="1">C26*1000</f>
        <v>77000</v>
      </c>
      <c r="F26" s="3" t="s">
        <v>15</v>
      </c>
      <c r="G26" t="str">
        <f t="shared" ca="1" si="0"/>
        <v>77 t</v>
      </c>
      <c r="H26" t="str">
        <f t="shared" ca="1" si="5"/>
        <v>77000 kg</v>
      </c>
    </row>
    <row r="27" spans="1:13" x14ac:dyDescent="0.25">
      <c r="A27">
        <f t="shared" ca="1" si="1"/>
        <v>32</v>
      </c>
      <c r="B27">
        <f t="shared" ca="1" si="2"/>
        <v>0.25797635011846654</v>
      </c>
      <c r="C27">
        <f t="shared" ca="1" si="3"/>
        <v>42</v>
      </c>
      <c r="D27" s="3" t="s">
        <v>14</v>
      </c>
      <c r="E27">
        <f ca="1">C27*1000000</f>
        <v>42000000</v>
      </c>
      <c r="F27" s="3" t="s">
        <v>16</v>
      </c>
      <c r="G27" t="str">
        <f t="shared" ca="1" si="0"/>
        <v>42 t</v>
      </c>
      <c r="H27" t="str">
        <f t="shared" ca="1" si="5"/>
        <v>42000000 g</v>
      </c>
    </row>
    <row r="28" spans="1:13" x14ac:dyDescent="0.25">
      <c r="A28">
        <f t="shared" ca="1" si="1"/>
        <v>24</v>
      </c>
      <c r="B28">
        <f t="shared" ca="1" si="2"/>
        <v>0.37479993561921843</v>
      </c>
      <c r="C28">
        <f t="shared" ca="1" si="3"/>
        <v>65</v>
      </c>
      <c r="D28" s="3" t="s">
        <v>15</v>
      </c>
      <c r="E28">
        <f ca="1">C28*1000</f>
        <v>65000</v>
      </c>
      <c r="F28" s="3" t="s">
        <v>16</v>
      </c>
      <c r="G28" t="str">
        <f t="shared" ca="1" si="0"/>
        <v>65 kg</v>
      </c>
      <c r="H28" t="str">
        <f t="shared" ca="1" si="5"/>
        <v>65000 g</v>
      </c>
    </row>
    <row r="29" spans="1:13" x14ac:dyDescent="0.25">
      <c r="A29">
        <f t="shared" ca="1" si="1"/>
        <v>8</v>
      </c>
      <c r="B29">
        <f t="shared" ca="1" si="2"/>
        <v>0.80333997066331775</v>
      </c>
      <c r="C29">
        <f t="shared" ca="1" si="3"/>
        <v>89</v>
      </c>
      <c r="D29" s="3" t="s">
        <v>15</v>
      </c>
      <c r="E29">
        <f ca="1">C29*1000000</f>
        <v>89000000</v>
      </c>
      <c r="F29" s="3" t="s">
        <v>17</v>
      </c>
      <c r="G29" t="str">
        <f t="shared" ca="1" si="0"/>
        <v>89 kg</v>
      </c>
      <c r="H29" t="str">
        <f t="shared" ca="1" si="5"/>
        <v>89000000 mg</v>
      </c>
    </row>
    <row r="30" spans="1:13" x14ac:dyDescent="0.25">
      <c r="A30">
        <f t="shared" ca="1" si="1"/>
        <v>29</v>
      </c>
      <c r="B30">
        <f t="shared" ca="1" si="2"/>
        <v>0.32327611449676918</v>
      </c>
      <c r="C30">
        <f ca="1">ROUND(RAND()*10000+100,0)</f>
        <v>2102</v>
      </c>
      <c r="D30" s="3" t="s">
        <v>15</v>
      </c>
      <c r="E30">
        <f ca="1">C30/1000</f>
        <v>2.1019999999999999</v>
      </c>
      <c r="F30" s="3" t="s">
        <v>14</v>
      </c>
      <c r="G30" t="str">
        <f t="shared" ca="1" si="0"/>
        <v>2102 kg</v>
      </c>
      <c r="H30" t="str">
        <f t="shared" ca="1" si="5"/>
        <v>2,102 t</v>
      </c>
    </row>
    <row r="31" spans="1:13" x14ac:dyDescent="0.25">
      <c r="A31">
        <f t="shared" ca="1" si="1"/>
        <v>15</v>
      </c>
      <c r="B31">
        <f t="shared" ca="1" si="2"/>
        <v>0.60074939101169933</v>
      </c>
      <c r="C31">
        <f ca="1">ROUND(RAND()*10000+100,0)</f>
        <v>3623</v>
      </c>
      <c r="D31" s="3" t="s">
        <v>16</v>
      </c>
      <c r="E31">
        <f ca="1">C31/1000</f>
        <v>3.6230000000000002</v>
      </c>
      <c r="F31" s="3" t="s">
        <v>15</v>
      </c>
      <c r="G31" t="str">
        <f t="shared" ca="1" si="0"/>
        <v>3623 g</v>
      </c>
      <c r="H31" t="str">
        <f t="shared" ca="1" si="5"/>
        <v>3,623 kg</v>
      </c>
    </row>
    <row r="32" spans="1:13" x14ac:dyDescent="0.25">
      <c r="A32">
        <f t="shared" ca="1" si="1"/>
        <v>35</v>
      </c>
      <c r="B32">
        <f t="shared" ca="1" si="2"/>
        <v>0.194347332872708</v>
      </c>
      <c r="C32">
        <f t="shared" ca="1" si="3"/>
        <v>39</v>
      </c>
      <c r="D32" s="3" t="s">
        <v>16</v>
      </c>
      <c r="E32">
        <f ca="1">C32*1000</f>
        <v>39000</v>
      </c>
      <c r="F32" s="3" t="s">
        <v>17</v>
      </c>
      <c r="G32" t="str">
        <f t="shared" ca="1" si="0"/>
        <v>39 g</v>
      </c>
      <c r="H32" t="str">
        <f t="shared" ca="1" si="5"/>
        <v>39000 mg</v>
      </c>
    </row>
    <row r="33" spans="1:8" x14ac:dyDescent="0.25">
      <c r="A33">
        <f t="shared" ca="1" si="1"/>
        <v>3</v>
      </c>
      <c r="B33">
        <f t="shared" ca="1" si="2"/>
        <v>0.9494333500540687</v>
      </c>
      <c r="C33">
        <f ca="1">ROUND(RAND()*10000+100,0)</f>
        <v>6021</v>
      </c>
      <c r="D33" s="3" t="s">
        <v>17</v>
      </c>
      <c r="E33">
        <f ca="1">C33/1000</f>
        <v>6.0209999999999999</v>
      </c>
      <c r="F33" s="3" t="s">
        <v>16</v>
      </c>
      <c r="G33" t="str">
        <f t="shared" ca="1" si="0"/>
        <v>6021 mg</v>
      </c>
      <c r="H33" t="str">
        <f t="shared" ca="1" si="5"/>
        <v>6,021 g</v>
      </c>
    </row>
    <row r="34" spans="1:8" x14ac:dyDescent="0.25">
      <c r="A34">
        <f t="shared" ca="1" si="1"/>
        <v>34</v>
      </c>
      <c r="B34">
        <f t="shared" ca="1" si="2"/>
        <v>0.25154446328623326</v>
      </c>
      <c r="C34">
        <f ca="1">ROUND(RAND()*100+1,0)</f>
        <v>97</v>
      </c>
      <c r="D34" s="3" t="s">
        <v>14</v>
      </c>
      <c r="E34">
        <f ca="1">C34*1000</f>
        <v>97000</v>
      </c>
      <c r="F34" s="3" t="s">
        <v>15</v>
      </c>
      <c r="G34" t="str">
        <f t="shared" ca="1" si="0"/>
        <v>97 t</v>
      </c>
      <c r="H34" t="str">
        <f t="shared" ca="1" si="5"/>
        <v>97000 kg</v>
      </c>
    </row>
    <row r="35" spans="1:8" x14ac:dyDescent="0.25">
      <c r="A35">
        <f t="shared" ca="1" si="1"/>
        <v>30</v>
      </c>
      <c r="B35">
        <f t="shared" ca="1" si="2"/>
        <v>0.2736961242555902</v>
      </c>
      <c r="C35">
        <f t="shared" ca="1" si="3"/>
        <v>46</v>
      </c>
      <c r="D35" s="3" t="s">
        <v>14</v>
      </c>
      <c r="E35">
        <f ca="1">C35*1000000</f>
        <v>46000000</v>
      </c>
      <c r="F35" s="3" t="s">
        <v>16</v>
      </c>
      <c r="G35" t="str">
        <f t="shared" ca="1" si="0"/>
        <v>46 t</v>
      </c>
      <c r="H35" t="str">
        <f t="shared" ca="1" si="5"/>
        <v>46000000 g</v>
      </c>
    </row>
    <row r="36" spans="1:8" x14ac:dyDescent="0.25">
      <c r="A36">
        <f t="shared" ca="1" si="1"/>
        <v>14</v>
      </c>
      <c r="B36">
        <f t="shared" ca="1" si="2"/>
        <v>0.63801402789198691</v>
      </c>
      <c r="C36">
        <f t="shared" ca="1" si="3"/>
        <v>38</v>
      </c>
      <c r="D36" s="3" t="s">
        <v>15</v>
      </c>
      <c r="E36">
        <f ca="1">C36*1000</f>
        <v>38000</v>
      </c>
      <c r="F36" s="3" t="s">
        <v>16</v>
      </c>
      <c r="G36" t="str">
        <f t="shared" ca="1" si="0"/>
        <v>38 kg</v>
      </c>
      <c r="H36" t="str">
        <f t="shared" ca="1" si="5"/>
        <v>38000 g</v>
      </c>
    </row>
    <row r="37" spans="1:8" x14ac:dyDescent="0.25">
      <c r="A37">
        <f t="shared" ca="1" si="1"/>
        <v>2</v>
      </c>
      <c r="B37">
        <f t="shared" ca="1" si="2"/>
        <v>0.95748283666452294</v>
      </c>
      <c r="C37">
        <f t="shared" ca="1" si="3"/>
        <v>99</v>
      </c>
      <c r="D37" s="3" t="s">
        <v>15</v>
      </c>
      <c r="E37">
        <f ca="1">C37*1000000</f>
        <v>99000000</v>
      </c>
      <c r="F37" s="3" t="s">
        <v>17</v>
      </c>
      <c r="G37" t="str">
        <f t="shared" ca="1" si="0"/>
        <v>99 kg</v>
      </c>
      <c r="H37" t="str">
        <f t="shared" ca="1" si="5"/>
        <v>99000000 mg</v>
      </c>
    </row>
    <row r="38" spans="1:8" x14ac:dyDescent="0.25">
      <c r="A38">
        <f t="shared" ca="1" si="1"/>
        <v>31</v>
      </c>
      <c r="B38">
        <f t="shared" ca="1" si="2"/>
        <v>0.27179136595569087</v>
      </c>
      <c r="C38">
        <f ca="1">ROUND(RAND()*10000+100,0)</f>
        <v>3779</v>
      </c>
      <c r="D38" s="3" t="s">
        <v>15</v>
      </c>
      <c r="E38">
        <f ca="1">C38/1000</f>
        <v>3.7789999999999999</v>
      </c>
      <c r="F38" s="3" t="s">
        <v>14</v>
      </c>
      <c r="G38" t="str">
        <f t="shared" ca="1" si="0"/>
        <v>3779 kg</v>
      </c>
      <c r="H38" t="str">
        <f t="shared" ca="1" si="5"/>
        <v>3,779 t</v>
      </c>
    </row>
    <row r="39" spans="1:8" ht="15" x14ac:dyDescent="0.25">
      <c r="B39" s="1"/>
      <c r="D39" s="3"/>
      <c r="E39"/>
      <c r="F39" s="3"/>
    </row>
    <row r="40" spans="1:8" x14ac:dyDescent="0.25">
      <c r="D40" s="3"/>
      <c r="E40"/>
      <c r="F40" s="3"/>
    </row>
    <row r="41" spans="1:8" ht="15" x14ac:dyDescent="0.25">
      <c r="B41" s="2"/>
      <c r="D41" s="3"/>
      <c r="E41"/>
      <c r="F41" s="3"/>
    </row>
    <row r="43" spans="1:8" ht="15" x14ac:dyDescent="0.25">
      <c r="B43" s="1"/>
    </row>
    <row r="44" spans="1:8" ht="15" x14ac:dyDescent="0.25">
      <c r="B44" s="1"/>
    </row>
    <row r="45" spans="1:8" ht="15" x14ac:dyDescent="0.25">
      <c r="B45" s="1"/>
    </row>
    <row r="46" spans="1:8" ht="15" x14ac:dyDescent="0.25">
      <c r="B46" s="1"/>
    </row>
    <row r="47" spans="1:8" ht="15" x14ac:dyDescent="0.25">
      <c r="B47" s="1"/>
    </row>
    <row r="48" spans="1:8" ht="15" x14ac:dyDescent="0.25">
      <c r="B48" s="1"/>
    </row>
    <row r="49" spans="2:2" ht="15" x14ac:dyDescent="0.25">
      <c r="B49" s="1"/>
    </row>
    <row r="51" spans="2:2" ht="15" x14ac:dyDescent="0.25">
      <c r="B51" s="2"/>
    </row>
    <row r="53" spans="2:2" ht="15" x14ac:dyDescent="0.25">
      <c r="B53" s="1"/>
    </row>
    <row r="54" spans="2:2" ht="15" x14ac:dyDescent="0.25">
      <c r="B54" s="1"/>
    </row>
    <row r="55" spans="2:2" ht="15" x14ac:dyDescent="0.25">
      <c r="B55" s="1"/>
    </row>
    <row r="56" spans="2:2" ht="15" x14ac:dyDescent="0.25">
      <c r="B56" s="1"/>
    </row>
    <row r="57" spans="2:2" ht="15" x14ac:dyDescent="0.25">
      <c r="B57" s="1"/>
    </row>
    <row r="58" spans="2:2" ht="15" x14ac:dyDescent="0.25">
      <c r="B58" s="1"/>
    </row>
    <row r="59" spans="2:2" ht="15" x14ac:dyDescent="0.25">
      <c r="B59" s="1"/>
    </row>
    <row r="61" spans="2:2" ht="15" x14ac:dyDescent="0.25">
      <c r="B61" s="2"/>
    </row>
    <row r="63" spans="2:2" ht="15" x14ac:dyDescent="0.25">
      <c r="B63" s="1"/>
    </row>
    <row r="64" spans="2:2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9"/>
  <sheetViews>
    <sheetView topLeftCell="A12" workbookViewId="0">
      <selection activeCell="L2" sqref="L2:M2"/>
    </sheetView>
  </sheetViews>
  <sheetFormatPr baseColWidth="10" defaultRowHeight="13.2" x14ac:dyDescent="0.25"/>
  <cols>
    <col min="2" max="2" width="35" customWidth="1"/>
    <col min="5" max="5" width="11.44140625" style="3"/>
    <col min="7" max="8" width="13.33203125" bestFit="1" customWidth="1"/>
  </cols>
  <sheetData>
    <row r="1" spans="1:13" x14ac:dyDescent="0.25">
      <c r="C1" s="3" t="s">
        <v>9</v>
      </c>
      <c r="D1" s="3" t="s">
        <v>11</v>
      </c>
    </row>
    <row r="2" spans="1:13" ht="15" x14ac:dyDescent="0.25">
      <c r="A2">
        <f ca="1">RANK(B2,$B$2:$B$38)</f>
        <v>10</v>
      </c>
      <c r="B2">
        <f ca="1">RAND()</f>
        <v>0.86083402436973422</v>
      </c>
      <c r="C2">
        <f ca="1">ROUND(RAND()*10000+1,0)/100</f>
        <v>44.15</v>
      </c>
      <c r="D2" s="3" t="s">
        <v>14</v>
      </c>
      <c r="E2">
        <f ca="1">C2*1000</f>
        <v>44150</v>
      </c>
      <c r="F2" s="3" t="s">
        <v>15</v>
      </c>
      <c r="G2" t="str">
        <f t="shared" ref="G2:G38" ca="1" si="0">C2&amp;" "&amp;D2</f>
        <v>44,15 t</v>
      </c>
      <c r="H2" t="str">
        <f ca="1">E2&amp;" "&amp;F2</f>
        <v>44150 kg</v>
      </c>
      <c r="M2" s="2"/>
    </row>
    <row r="3" spans="1:13" ht="15" x14ac:dyDescent="0.25">
      <c r="A3">
        <f t="shared" ref="A3:A38" ca="1" si="1">RANK(B3,$B$2:$B$38)</f>
        <v>14</v>
      </c>
      <c r="B3">
        <f t="shared" ref="B3:B38" ca="1" si="2">RAND()</f>
        <v>0.76972589235724687</v>
      </c>
      <c r="C3">
        <f t="shared" ref="C3:C37" ca="1" si="3">ROUND(RAND()*10000+1,0)/100</f>
        <v>63.99</v>
      </c>
      <c r="D3" s="3" t="s">
        <v>14</v>
      </c>
      <c r="E3">
        <f ca="1">C3*1000000</f>
        <v>63990000</v>
      </c>
      <c r="F3" s="3" t="s">
        <v>16</v>
      </c>
      <c r="G3" t="str">
        <f t="shared" ca="1" si="0"/>
        <v>63,99 t</v>
      </c>
      <c r="H3" t="str">
        <f t="shared" ref="H3:H21" ca="1" si="4">E3&amp;" "&amp;F3</f>
        <v>63990000 g</v>
      </c>
      <c r="M3" s="2"/>
    </row>
    <row r="4" spans="1:13" ht="15" x14ac:dyDescent="0.25">
      <c r="A4">
        <f t="shared" ca="1" si="1"/>
        <v>22</v>
      </c>
      <c r="B4">
        <f t="shared" ca="1" si="2"/>
        <v>0.45834994116346761</v>
      </c>
      <c r="C4">
        <f t="shared" ca="1" si="3"/>
        <v>86.08</v>
      </c>
      <c r="D4" s="3" t="s">
        <v>15</v>
      </c>
      <c r="E4">
        <f ca="1">C4*1000</f>
        <v>86080</v>
      </c>
      <c r="F4" s="3" t="s">
        <v>16</v>
      </c>
      <c r="G4" t="str">
        <f t="shared" ca="1" si="0"/>
        <v>86,08 kg</v>
      </c>
      <c r="H4" t="str">
        <f t="shared" ca="1" si="4"/>
        <v>86080 g</v>
      </c>
      <c r="M4" s="2"/>
    </row>
    <row r="5" spans="1:13" ht="15" x14ac:dyDescent="0.25">
      <c r="A5">
        <f t="shared" ca="1" si="1"/>
        <v>30</v>
      </c>
      <c r="B5">
        <f t="shared" ca="1" si="2"/>
        <v>0.24538024351699317</v>
      </c>
      <c r="C5">
        <f t="shared" ca="1" si="3"/>
        <v>1.39</v>
      </c>
      <c r="D5" s="3" t="s">
        <v>15</v>
      </c>
      <c r="E5">
        <f ca="1">C5*1000000</f>
        <v>1390000</v>
      </c>
      <c r="F5" s="3" t="s">
        <v>17</v>
      </c>
      <c r="G5" t="str">
        <f t="shared" ca="1" si="0"/>
        <v>1,39 kg</v>
      </c>
      <c r="H5" t="str">
        <f t="shared" ca="1" si="4"/>
        <v>1390000 mg</v>
      </c>
      <c r="M5" s="2"/>
    </row>
    <row r="6" spans="1:13" ht="15" x14ac:dyDescent="0.25">
      <c r="A6">
        <f t="shared" ca="1" si="1"/>
        <v>36</v>
      </c>
      <c r="B6">
        <f t="shared" ca="1" si="2"/>
        <v>0.10291558403024759</v>
      </c>
      <c r="C6">
        <f ca="1">ROUND(RAND()*1000000+1,0)/100</f>
        <v>1644.67</v>
      </c>
      <c r="D6" s="3" t="s">
        <v>15</v>
      </c>
      <c r="E6">
        <f ca="1">C6/1000</f>
        <v>1.6446700000000001</v>
      </c>
      <c r="F6" s="3" t="s">
        <v>14</v>
      </c>
      <c r="G6" t="str">
        <f t="shared" ca="1" si="0"/>
        <v>1644,67 kg</v>
      </c>
      <c r="H6" t="str">
        <f t="shared" ca="1" si="4"/>
        <v>1,64467 t</v>
      </c>
      <c r="M6" s="2"/>
    </row>
    <row r="7" spans="1:13" ht="15" x14ac:dyDescent="0.25">
      <c r="A7">
        <f t="shared" ca="1" si="1"/>
        <v>35</v>
      </c>
      <c r="B7">
        <f t="shared" ca="1" si="2"/>
        <v>0.11124788967383603</v>
      </c>
      <c r="C7">
        <f ca="1">ROUND(RAND()*1000000+1,0)/100</f>
        <v>2714.4</v>
      </c>
      <c r="D7" s="3" t="s">
        <v>16</v>
      </c>
      <c r="E7">
        <f ca="1">C7/1000</f>
        <v>2.7143999999999999</v>
      </c>
      <c r="F7" s="3" t="s">
        <v>15</v>
      </c>
      <c r="G7" t="str">
        <f t="shared" ca="1" si="0"/>
        <v>2714,4 g</v>
      </c>
      <c r="H7" t="str">
        <f t="shared" ca="1" si="4"/>
        <v>2,7144 kg</v>
      </c>
      <c r="M7" s="2"/>
    </row>
    <row r="8" spans="1:13" ht="15" x14ac:dyDescent="0.25">
      <c r="A8">
        <f t="shared" ca="1" si="1"/>
        <v>12</v>
      </c>
      <c r="B8">
        <f t="shared" ca="1" si="2"/>
        <v>0.82952183325185302</v>
      </c>
      <c r="C8">
        <f t="shared" ca="1" si="3"/>
        <v>38.96</v>
      </c>
      <c r="D8" s="3" t="s">
        <v>16</v>
      </c>
      <c r="E8">
        <f ca="1">C8*1000</f>
        <v>38960</v>
      </c>
      <c r="F8" s="3" t="s">
        <v>17</v>
      </c>
      <c r="G8" t="str">
        <f t="shared" ca="1" si="0"/>
        <v>38,96 g</v>
      </c>
      <c r="H8" t="str">
        <f t="shared" ca="1" si="4"/>
        <v>38960 mg</v>
      </c>
      <c r="M8" s="2"/>
    </row>
    <row r="9" spans="1:13" ht="15" x14ac:dyDescent="0.25">
      <c r="A9">
        <f t="shared" ca="1" si="1"/>
        <v>26</v>
      </c>
      <c r="B9">
        <f t="shared" ca="1" si="2"/>
        <v>0.38837857497496098</v>
      </c>
      <c r="C9">
        <f ca="1">ROUND(RAND()*1000000+1,0)/100</f>
        <v>9505.77</v>
      </c>
      <c r="D9" s="3" t="s">
        <v>17</v>
      </c>
      <c r="E9">
        <f ca="1">C9/1000</f>
        <v>9.5057700000000001</v>
      </c>
      <c r="F9" s="3" t="s">
        <v>16</v>
      </c>
      <c r="G9" t="str">
        <f t="shared" ca="1" si="0"/>
        <v>9505,77 mg</v>
      </c>
      <c r="H9" t="str">
        <f t="shared" ca="1" si="4"/>
        <v>9,50577 g</v>
      </c>
      <c r="M9" s="2"/>
    </row>
    <row r="10" spans="1:13" ht="15" x14ac:dyDescent="0.25">
      <c r="A10">
        <f t="shared" ca="1" si="1"/>
        <v>8</v>
      </c>
      <c r="B10">
        <f t="shared" ca="1" si="2"/>
        <v>0.90780732863795432</v>
      </c>
      <c r="C10">
        <f ca="1">ROUND(RAND()*10000+1,0)/100</f>
        <v>21.98</v>
      </c>
      <c r="D10" s="3" t="s">
        <v>14</v>
      </c>
      <c r="E10">
        <f ca="1">C10*1000</f>
        <v>21980</v>
      </c>
      <c r="F10" s="3" t="s">
        <v>15</v>
      </c>
      <c r="G10" t="str">
        <f t="shared" ca="1" si="0"/>
        <v>21,98 t</v>
      </c>
      <c r="H10" t="str">
        <f t="shared" ca="1" si="4"/>
        <v>21980 kg</v>
      </c>
      <c r="M10" s="2"/>
    </row>
    <row r="11" spans="1:13" ht="15" x14ac:dyDescent="0.25">
      <c r="A11">
        <f t="shared" ca="1" si="1"/>
        <v>29</v>
      </c>
      <c r="B11">
        <f t="shared" ca="1" si="2"/>
        <v>0.29542221727727469</v>
      </c>
      <c r="C11">
        <f t="shared" ca="1" si="3"/>
        <v>68.64</v>
      </c>
      <c r="D11" s="3" t="s">
        <v>14</v>
      </c>
      <c r="E11">
        <f ca="1">C11*1000000</f>
        <v>68640000</v>
      </c>
      <c r="F11" s="3" t="s">
        <v>16</v>
      </c>
      <c r="G11" t="str">
        <f t="shared" ca="1" si="0"/>
        <v>68,64 t</v>
      </c>
      <c r="H11" t="str">
        <f t="shared" ca="1" si="4"/>
        <v>68640000 g</v>
      </c>
      <c r="M11" s="2"/>
    </row>
    <row r="12" spans="1:13" ht="15" x14ac:dyDescent="0.25">
      <c r="A12">
        <f t="shared" ca="1" si="1"/>
        <v>1</v>
      </c>
      <c r="B12">
        <f t="shared" ca="1" si="2"/>
        <v>0.99283058244311995</v>
      </c>
      <c r="C12">
        <f t="shared" ca="1" si="3"/>
        <v>90.33</v>
      </c>
      <c r="D12" s="3" t="s">
        <v>15</v>
      </c>
      <c r="E12">
        <f ca="1">C12*1000</f>
        <v>90330</v>
      </c>
      <c r="F12" s="3" t="s">
        <v>16</v>
      </c>
      <c r="G12" t="str">
        <f t="shared" ca="1" si="0"/>
        <v>90,33 kg</v>
      </c>
      <c r="H12" t="str">
        <f t="shared" ca="1" si="4"/>
        <v>90330 g</v>
      </c>
      <c r="M12" s="2"/>
    </row>
    <row r="13" spans="1:13" ht="15" x14ac:dyDescent="0.25">
      <c r="A13">
        <f t="shared" ca="1" si="1"/>
        <v>11</v>
      </c>
      <c r="B13">
        <f t="shared" ca="1" si="2"/>
        <v>0.83844054862266992</v>
      </c>
      <c r="C13">
        <f t="shared" ca="1" si="3"/>
        <v>2.31</v>
      </c>
      <c r="D13" s="3" t="s">
        <v>15</v>
      </c>
      <c r="E13">
        <f ca="1">C13*1000000</f>
        <v>2310000</v>
      </c>
      <c r="F13" s="3" t="s">
        <v>17</v>
      </c>
      <c r="G13" t="str">
        <f t="shared" ca="1" si="0"/>
        <v>2,31 kg</v>
      </c>
      <c r="H13" t="str">
        <f t="shared" ca="1" si="4"/>
        <v>2310000 mg</v>
      </c>
      <c r="M13" s="2"/>
    </row>
    <row r="14" spans="1:13" ht="15" x14ac:dyDescent="0.25">
      <c r="A14">
        <f t="shared" ca="1" si="1"/>
        <v>21</v>
      </c>
      <c r="B14">
        <f t="shared" ca="1" si="2"/>
        <v>0.46208309779066947</v>
      </c>
      <c r="C14">
        <f ca="1">ROUND(RAND()*1000000+1,0)/100</f>
        <v>6211.42</v>
      </c>
      <c r="D14" s="3" t="s">
        <v>15</v>
      </c>
      <c r="E14">
        <f ca="1">C14/1000</f>
        <v>6.2114200000000004</v>
      </c>
      <c r="F14" s="3" t="s">
        <v>14</v>
      </c>
      <c r="G14" t="str">
        <f t="shared" ca="1" si="0"/>
        <v>6211,42 kg</v>
      </c>
      <c r="H14" t="str">
        <f t="shared" ca="1" si="4"/>
        <v>6,21142 t</v>
      </c>
      <c r="M14" s="2"/>
    </row>
    <row r="15" spans="1:13" ht="15" x14ac:dyDescent="0.25">
      <c r="A15">
        <f t="shared" ca="1" si="1"/>
        <v>32</v>
      </c>
      <c r="B15">
        <f t="shared" ca="1" si="2"/>
        <v>0.21383256934474792</v>
      </c>
      <c r="C15">
        <f ca="1">ROUND(RAND()*1000000+1,0)/100</f>
        <v>9647.07</v>
      </c>
      <c r="D15" s="3" t="s">
        <v>16</v>
      </c>
      <c r="E15">
        <f ca="1">C15/1000</f>
        <v>9.6470699999999994</v>
      </c>
      <c r="F15" s="3" t="s">
        <v>15</v>
      </c>
      <c r="G15" t="str">
        <f t="shared" ca="1" si="0"/>
        <v>9647,07 g</v>
      </c>
      <c r="H15" t="str">
        <f t="shared" ca="1" si="4"/>
        <v>9,64707 kg</v>
      </c>
      <c r="M15" s="2"/>
    </row>
    <row r="16" spans="1:13" ht="15" x14ac:dyDescent="0.25">
      <c r="A16">
        <f t="shared" ca="1" si="1"/>
        <v>34</v>
      </c>
      <c r="B16">
        <f t="shared" ca="1" si="2"/>
        <v>0.14085297913595118</v>
      </c>
      <c r="C16">
        <f t="shared" ca="1" si="3"/>
        <v>53.75</v>
      </c>
      <c r="D16" s="3" t="s">
        <v>16</v>
      </c>
      <c r="E16">
        <f ca="1">C16*1000</f>
        <v>53750</v>
      </c>
      <c r="F16" s="3" t="s">
        <v>17</v>
      </c>
      <c r="G16" t="str">
        <f t="shared" ca="1" si="0"/>
        <v>53,75 g</v>
      </c>
      <c r="H16" t="str">
        <f t="shared" ca="1" si="4"/>
        <v>53750 mg</v>
      </c>
      <c r="M16" s="2"/>
    </row>
    <row r="17" spans="1:13" ht="15" x14ac:dyDescent="0.25">
      <c r="A17">
        <f t="shared" ca="1" si="1"/>
        <v>6</v>
      </c>
      <c r="B17">
        <f t="shared" ca="1" si="2"/>
        <v>0.92280688592533278</v>
      </c>
      <c r="C17">
        <f ca="1">ROUND(RAND()*1000000+1,0)/100</f>
        <v>5585.7</v>
      </c>
      <c r="D17" s="3" t="s">
        <v>17</v>
      </c>
      <c r="E17">
        <f ca="1">C17/1000</f>
        <v>5.5857000000000001</v>
      </c>
      <c r="F17" s="3" t="s">
        <v>16</v>
      </c>
      <c r="G17" t="str">
        <f t="shared" ca="1" si="0"/>
        <v>5585,7 mg</v>
      </c>
      <c r="H17" t="str">
        <f t="shared" ca="1" si="4"/>
        <v>5,5857 g</v>
      </c>
      <c r="M17" s="2"/>
    </row>
    <row r="18" spans="1:13" ht="15" x14ac:dyDescent="0.25">
      <c r="A18">
        <f t="shared" ca="1" si="1"/>
        <v>18</v>
      </c>
      <c r="B18">
        <f t="shared" ca="1" si="2"/>
        <v>0.60779968380036287</v>
      </c>
      <c r="C18">
        <f ca="1">ROUND(RAND()*10000+1,0)/100</f>
        <v>12.83</v>
      </c>
      <c r="D18" s="3" t="s">
        <v>14</v>
      </c>
      <c r="E18">
        <f ca="1">C18*1000</f>
        <v>12830</v>
      </c>
      <c r="F18" s="3" t="s">
        <v>15</v>
      </c>
      <c r="G18" t="str">
        <f t="shared" ca="1" si="0"/>
        <v>12,83 t</v>
      </c>
      <c r="H18" t="str">
        <f t="shared" ca="1" si="4"/>
        <v>12830 kg</v>
      </c>
      <c r="M18" s="2"/>
    </row>
    <row r="19" spans="1:13" ht="15" x14ac:dyDescent="0.25">
      <c r="A19">
        <f t="shared" ca="1" si="1"/>
        <v>9</v>
      </c>
      <c r="B19">
        <f t="shared" ca="1" si="2"/>
        <v>0.90741745143951336</v>
      </c>
      <c r="C19">
        <f t="shared" ca="1" si="3"/>
        <v>74.33</v>
      </c>
      <c r="D19" s="3" t="s">
        <v>14</v>
      </c>
      <c r="E19">
        <f ca="1">C19*1000000</f>
        <v>74330000</v>
      </c>
      <c r="F19" s="3" t="s">
        <v>16</v>
      </c>
      <c r="G19" t="str">
        <f t="shared" ca="1" si="0"/>
        <v>74,33 t</v>
      </c>
      <c r="H19" t="str">
        <f t="shared" ca="1" si="4"/>
        <v>74330000 g</v>
      </c>
      <c r="M19" s="2"/>
    </row>
    <row r="20" spans="1:13" ht="15" x14ac:dyDescent="0.25">
      <c r="A20">
        <f t="shared" ca="1" si="1"/>
        <v>7</v>
      </c>
      <c r="B20">
        <f t="shared" ca="1" si="2"/>
        <v>0.91938499841020893</v>
      </c>
      <c r="C20">
        <f t="shared" ca="1" si="3"/>
        <v>46.52</v>
      </c>
      <c r="D20" s="3" t="s">
        <v>15</v>
      </c>
      <c r="E20">
        <f ca="1">C20*1000</f>
        <v>46520</v>
      </c>
      <c r="F20" s="3" t="s">
        <v>16</v>
      </c>
      <c r="G20" t="str">
        <f t="shared" ca="1" si="0"/>
        <v>46,52 kg</v>
      </c>
      <c r="H20" t="str">
        <f t="shared" ca="1" si="4"/>
        <v>46520 g</v>
      </c>
      <c r="M20" s="2"/>
    </row>
    <row r="21" spans="1:13" ht="15" x14ac:dyDescent="0.25">
      <c r="A21">
        <f t="shared" ca="1" si="1"/>
        <v>13</v>
      </c>
      <c r="B21">
        <f t="shared" ca="1" si="2"/>
        <v>0.77784620507708591</v>
      </c>
      <c r="C21">
        <f t="shared" ca="1" si="3"/>
        <v>20.190000000000001</v>
      </c>
      <c r="D21" s="3" t="s">
        <v>15</v>
      </c>
      <c r="E21">
        <f ca="1">C21*1000000</f>
        <v>20190000</v>
      </c>
      <c r="F21" s="3" t="s">
        <v>17</v>
      </c>
      <c r="G21" t="str">
        <f t="shared" ca="1" si="0"/>
        <v>20,19 kg</v>
      </c>
      <c r="H21" t="str">
        <f t="shared" ca="1" si="4"/>
        <v>20190000 mg</v>
      </c>
      <c r="M21" s="2"/>
    </row>
    <row r="22" spans="1:13" x14ac:dyDescent="0.25">
      <c r="A22">
        <f t="shared" ca="1" si="1"/>
        <v>19</v>
      </c>
      <c r="B22">
        <f t="shared" ca="1" si="2"/>
        <v>0.58143957002526037</v>
      </c>
      <c r="C22">
        <f ca="1">ROUND(RAND()*1000000+1,0)/100</f>
        <v>4746.26</v>
      </c>
      <c r="D22" s="3" t="s">
        <v>15</v>
      </c>
      <c r="E22">
        <f ca="1">C22/1000</f>
        <v>4.7462600000000004</v>
      </c>
      <c r="F22" s="3" t="s">
        <v>14</v>
      </c>
      <c r="G22" t="str">
        <f t="shared" ca="1" si="0"/>
        <v>4746,26 kg</v>
      </c>
      <c r="H22" t="str">
        <f ca="1">E22&amp;" "&amp;F22</f>
        <v>4,74626 t</v>
      </c>
    </row>
    <row r="23" spans="1:13" x14ac:dyDescent="0.25">
      <c r="A23">
        <f t="shared" ca="1" si="1"/>
        <v>25</v>
      </c>
      <c r="B23">
        <f t="shared" ca="1" si="2"/>
        <v>0.40233403826286063</v>
      </c>
      <c r="C23">
        <f ca="1">ROUND(RAND()*1000000+1,0)/100</f>
        <v>1167.6300000000001</v>
      </c>
      <c r="D23" s="3" t="s">
        <v>16</v>
      </c>
      <c r="E23">
        <f ca="1">C23/1000</f>
        <v>1.1676300000000002</v>
      </c>
      <c r="F23" s="3" t="s">
        <v>15</v>
      </c>
      <c r="G23" t="str">
        <f t="shared" ca="1" si="0"/>
        <v>1167,63 g</v>
      </c>
      <c r="H23" t="str">
        <f t="shared" ref="H23:H38" ca="1" si="5">E23&amp;" "&amp;F23</f>
        <v>1,16763 kg</v>
      </c>
    </row>
    <row r="24" spans="1:13" x14ac:dyDescent="0.25">
      <c r="A24">
        <f t="shared" ca="1" si="1"/>
        <v>5</v>
      </c>
      <c r="B24">
        <f t="shared" ca="1" si="2"/>
        <v>0.92734175795465645</v>
      </c>
      <c r="C24">
        <f t="shared" ca="1" si="3"/>
        <v>93.07</v>
      </c>
      <c r="D24" s="3" t="s">
        <v>16</v>
      </c>
      <c r="E24">
        <f ca="1">C24*1000</f>
        <v>93070</v>
      </c>
      <c r="F24" s="3" t="s">
        <v>17</v>
      </c>
      <c r="G24" t="str">
        <f t="shared" ca="1" si="0"/>
        <v>93,07 g</v>
      </c>
      <c r="H24" t="str">
        <f t="shared" ca="1" si="5"/>
        <v>93070 mg</v>
      </c>
    </row>
    <row r="25" spans="1:13" x14ac:dyDescent="0.25">
      <c r="A25">
        <f t="shared" ca="1" si="1"/>
        <v>2</v>
      </c>
      <c r="B25">
        <f t="shared" ca="1" si="2"/>
        <v>0.95161443861673478</v>
      </c>
      <c r="C25">
        <f ca="1">ROUND(RAND()*1000000+1,0)/100</f>
        <v>8910.52</v>
      </c>
      <c r="D25" s="3" t="s">
        <v>17</v>
      </c>
      <c r="E25">
        <f ca="1">C25/1000</f>
        <v>8.91052</v>
      </c>
      <c r="F25" s="3" t="s">
        <v>16</v>
      </c>
      <c r="G25" t="str">
        <f t="shared" ca="1" si="0"/>
        <v>8910,52 mg</v>
      </c>
      <c r="H25" t="str">
        <f t="shared" ca="1" si="5"/>
        <v>8,91052 g</v>
      </c>
    </row>
    <row r="26" spans="1:13" x14ac:dyDescent="0.25">
      <c r="A26">
        <f t="shared" ca="1" si="1"/>
        <v>20</v>
      </c>
      <c r="B26">
        <f t="shared" ca="1" si="2"/>
        <v>0.51071605180260349</v>
      </c>
      <c r="C26">
        <f ca="1">ROUND(RAND()*10000+1,0)/100</f>
        <v>94.89</v>
      </c>
      <c r="D26" s="3" t="s">
        <v>14</v>
      </c>
      <c r="E26">
        <f ca="1">C26*1000</f>
        <v>94890</v>
      </c>
      <c r="F26" s="3" t="s">
        <v>15</v>
      </c>
      <c r="G26" t="str">
        <f t="shared" ca="1" si="0"/>
        <v>94,89 t</v>
      </c>
      <c r="H26" t="str">
        <f t="shared" ca="1" si="5"/>
        <v>94890 kg</v>
      </c>
    </row>
    <row r="27" spans="1:13" x14ac:dyDescent="0.25">
      <c r="A27">
        <f t="shared" ca="1" si="1"/>
        <v>37</v>
      </c>
      <c r="B27">
        <f t="shared" ca="1" si="2"/>
        <v>7.5917905090367555E-2</v>
      </c>
      <c r="C27">
        <f t="shared" ca="1" si="3"/>
        <v>1.92</v>
      </c>
      <c r="D27" s="3" t="s">
        <v>14</v>
      </c>
      <c r="E27">
        <f ca="1">C27*1000000</f>
        <v>1920000</v>
      </c>
      <c r="F27" s="3" t="s">
        <v>16</v>
      </c>
      <c r="G27" t="str">
        <f t="shared" ca="1" si="0"/>
        <v>1,92 t</v>
      </c>
      <c r="H27" t="str">
        <f t="shared" ca="1" si="5"/>
        <v>1920000 g</v>
      </c>
    </row>
    <row r="28" spans="1:13" x14ac:dyDescent="0.25">
      <c r="A28">
        <f t="shared" ca="1" si="1"/>
        <v>27</v>
      </c>
      <c r="B28">
        <f t="shared" ca="1" si="2"/>
        <v>0.34459326991806905</v>
      </c>
      <c r="C28">
        <f t="shared" ca="1" si="3"/>
        <v>25.91</v>
      </c>
      <c r="D28" s="3" t="s">
        <v>15</v>
      </c>
      <c r="E28">
        <f ca="1">C28*1000</f>
        <v>25910</v>
      </c>
      <c r="F28" s="3" t="s">
        <v>16</v>
      </c>
      <c r="G28" t="str">
        <f t="shared" ca="1" si="0"/>
        <v>25,91 kg</v>
      </c>
      <c r="H28" t="str">
        <f t="shared" ca="1" si="5"/>
        <v>25910 g</v>
      </c>
    </row>
    <row r="29" spans="1:13" x14ac:dyDescent="0.25">
      <c r="A29">
        <f t="shared" ca="1" si="1"/>
        <v>24</v>
      </c>
      <c r="B29">
        <f t="shared" ca="1" si="2"/>
        <v>0.40485681954986086</v>
      </c>
      <c r="C29">
        <f t="shared" ca="1" si="3"/>
        <v>29.64</v>
      </c>
      <c r="D29" s="3" t="s">
        <v>15</v>
      </c>
      <c r="E29">
        <f ca="1">C29*1000000</f>
        <v>29640000</v>
      </c>
      <c r="F29" s="3" t="s">
        <v>17</v>
      </c>
      <c r="G29" t="str">
        <f t="shared" ca="1" si="0"/>
        <v>29,64 kg</v>
      </c>
      <c r="H29" t="str">
        <f t="shared" ca="1" si="5"/>
        <v>29640000 mg</v>
      </c>
    </row>
    <row r="30" spans="1:13" x14ac:dyDescent="0.25">
      <c r="A30">
        <f t="shared" ca="1" si="1"/>
        <v>23</v>
      </c>
      <c r="B30">
        <f t="shared" ca="1" si="2"/>
        <v>0.43269881367697871</v>
      </c>
      <c r="C30">
        <f ca="1">ROUND(RAND()*1000000+1,0)/100</f>
        <v>196.88</v>
      </c>
      <c r="D30" s="3" t="s">
        <v>15</v>
      </c>
      <c r="E30">
        <f ca="1">C30/1000</f>
        <v>0.19688</v>
      </c>
      <c r="F30" s="3" t="s">
        <v>14</v>
      </c>
      <c r="G30" t="str">
        <f t="shared" ca="1" si="0"/>
        <v>196,88 kg</v>
      </c>
      <c r="H30" t="str">
        <f t="shared" ca="1" si="5"/>
        <v>0,19688 t</v>
      </c>
    </row>
    <row r="31" spans="1:13" x14ac:dyDescent="0.25">
      <c r="A31">
        <f t="shared" ca="1" si="1"/>
        <v>17</v>
      </c>
      <c r="B31">
        <f t="shared" ca="1" si="2"/>
        <v>0.63148897867170772</v>
      </c>
      <c r="C31">
        <f ca="1">ROUND(RAND()*1000000+1,0)/100</f>
        <v>1196.01</v>
      </c>
      <c r="D31" s="3" t="s">
        <v>16</v>
      </c>
      <c r="E31">
        <f ca="1">C31/1000</f>
        <v>1.19601</v>
      </c>
      <c r="F31" s="3" t="s">
        <v>15</v>
      </c>
      <c r="G31" t="str">
        <f t="shared" ca="1" si="0"/>
        <v>1196,01 g</v>
      </c>
      <c r="H31" t="str">
        <f t="shared" ca="1" si="5"/>
        <v>1,19601 kg</v>
      </c>
    </row>
    <row r="32" spans="1:13" x14ac:dyDescent="0.25">
      <c r="A32">
        <f t="shared" ca="1" si="1"/>
        <v>4</v>
      </c>
      <c r="B32">
        <f t="shared" ca="1" si="2"/>
        <v>0.92758754102437402</v>
      </c>
      <c r="C32">
        <f t="shared" ca="1" si="3"/>
        <v>52.73</v>
      </c>
      <c r="D32" s="3" t="s">
        <v>16</v>
      </c>
      <c r="E32">
        <f ca="1">C32*1000</f>
        <v>52730</v>
      </c>
      <c r="F32" s="3" t="s">
        <v>17</v>
      </c>
      <c r="G32" t="str">
        <f t="shared" ca="1" si="0"/>
        <v>52,73 g</v>
      </c>
      <c r="H32" t="str">
        <f t="shared" ca="1" si="5"/>
        <v>52730 mg</v>
      </c>
    </row>
    <row r="33" spans="1:8" x14ac:dyDescent="0.25">
      <c r="A33">
        <f t="shared" ca="1" si="1"/>
        <v>28</v>
      </c>
      <c r="B33">
        <f t="shared" ca="1" si="2"/>
        <v>0.33566268524685916</v>
      </c>
      <c r="C33">
        <f ca="1">ROUND(RAND()*1000000+1,0)/100</f>
        <v>9059.0499999999993</v>
      </c>
      <c r="D33" s="3" t="s">
        <v>17</v>
      </c>
      <c r="E33">
        <f ca="1">C33/1000</f>
        <v>9.0590499999999992</v>
      </c>
      <c r="F33" s="3" t="s">
        <v>16</v>
      </c>
      <c r="G33" t="str">
        <f t="shared" ca="1" si="0"/>
        <v>9059,05 mg</v>
      </c>
      <c r="H33" t="str">
        <f t="shared" ca="1" si="5"/>
        <v>9,05905 g</v>
      </c>
    </row>
    <row r="34" spans="1:8" x14ac:dyDescent="0.25">
      <c r="A34">
        <f t="shared" ca="1" si="1"/>
        <v>33</v>
      </c>
      <c r="B34">
        <f t="shared" ca="1" si="2"/>
        <v>0.1655826189577686</v>
      </c>
      <c r="C34">
        <f ca="1">ROUND(RAND()*10000+1,0)/100</f>
        <v>58.47</v>
      </c>
      <c r="D34" s="3" t="s">
        <v>14</v>
      </c>
      <c r="E34">
        <f ca="1">C34*1000</f>
        <v>58470</v>
      </c>
      <c r="F34" s="3" t="s">
        <v>15</v>
      </c>
      <c r="G34" t="str">
        <f t="shared" ca="1" si="0"/>
        <v>58,47 t</v>
      </c>
      <c r="H34" t="str">
        <f t="shared" ca="1" si="5"/>
        <v>58470 kg</v>
      </c>
    </row>
    <row r="35" spans="1:8" x14ac:dyDescent="0.25">
      <c r="A35">
        <f t="shared" ca="1" si="1"/>
        <v>31</v>
      </c>
      <c r="B35">
        <f t="shared" ca="1" si="2"/>
        <v>0.22856541484727377</v>
      </c>
      <c r="C35">
        <f t="shared" ca="1" si="3"/>
        <v>32.78</v>
      </c>
      <c r="D35" s="3" t="s">
        <v>14</v>
      </c>
      <c r="E35">
        <f ca="1">C35*1000000</f>
        <v>32780000</v>
      </c>
      <c r="F35" s="3" t="s">
        <v>16</v>
      </c>
      <c r="G35" t="str">
        <f t="shared" ca="1" si="0"/>
        <v>32,78 t</v>
      </c>
      <c r="H35" t="str">
        <f t="shared" ca="1" si="5"/>
        <v>32780000 g</v>
      </c>
    </row>
    <row r="36" spans="1:8" x14ac:dyDescent="0.25">
      <c r="A36">
        <f t="shared" ca="1" si="1"/>
        <v>3</v>
      </c>
      <c r="B36">
        <f t="shared" ca="1" si="2"/>
        <v>0.93761132883980358</v>
      </c>
      <c r="C36">
        <f t="shared" ca="1" si="3"/>
        <v>83.77</v>
      </c>
      <c r="D36" s="3" t="s">
        <v>15</v>
      </c>
      <c r="E36">
        <f ca="1">C36*1000</f>
        <v>83770</v>
      </c>
      <c r="F36" s="3" t="s">
        <v>16</v>
      </c>
      <c r="G36" t="str">
        <f t="shared" ca="1" si="0"/>
        <v>83,77 kg</v>
      </c>
      <c r="H36" t="str">
        <f t="shared" ca="1" si="5"/>
        <v>83770 g</v>
      </c>
    </row>
    <row r="37" spans="1:8" x14ac:dyDescent="0.25">
      <c r="A37">
        <f t="shared" ca="1" si="1"/>
        <v>16</v>
      </c>
      <c r="B37">
        <f t="shared" ca="1" si="2"/>
        <v>0.67192382366287651</v>
      </c>
      <c r="C37">
        <f t="shared" ca="1" si="3"/>
        <v>16.73</v>
      </c>
      <c r="D37" s="3" t="s">
        <v>15</v>
      </c>
      <c r="E37">
        <f ca="1">C37*1000000</f>
        <v>16730000</v>
      </c>
      <c r="F37" s="3" t="s">
        <v>17</v>
      </c>
      <c r="G37" t="str">
        <f t="shared" ca="1" si="0"/>
        <v>16,73 kg</v>
      </c>
      <c r="H37" t="str">
        <f t="shared" ca="1" si="5"/>
        <v>16730000 mg</v>
      </c>
    </row>
    <row r="38" spans="1:8" x14ac:dyDescent="0.25">
      <c r="A38">
        <f t="shared" ca="1" si="1"/>
        <v>15</v>
      </c>
      <c r="B38">
        <f t="shared" ca="1" si="2"/>
        <v>0.76557498392150114</v>
      </c>
      <c r="C38">
        <f ca="1">ROUND(RAND()*1000000+1,0)/100</f>
        <v>5608.35</v>
      </c>
      <c r="D38" s="3" t="s">
        <v>15</v>
      </c>
      <c r="E38">
        <f ca="1">C38/1000</f>
        <v>5.6083500000000006</v>
      </c>
      <c r="F38" s="3" t="s">
        <v>14</v>
      </c>
      <c r="G38" t="str">
        <f t="shared" ca="1" si="0"/>
        <v>5608,35 kg</v>
      </c>
      <c r="H38" t="str">
        <f t="shared" ca="1" si="5"/>
        <v>5,60835 t</v>
      </c>
    </row>
    <row r="39" spans="1:8" ht="15" x14ac:dyDescent="0.25">
      <c r="B39" s="1"/>
      <c r="D39" s="3"/>
      <c r="E39"/>
      <c r="F39" s="3"/>
    </row>
    <row r="40" spans="1:8" x14ac:dyDescent="0.25">
      <c r="D40" s="3"/>
      <c r="E40"/>
      <c r="F40" s="3"/>
    </row>
    <row r="41" spans="1:8" ht="15" x14ac:dyDescent="0.25">
      <c r="B41" s="2"/>
      <c r="D41" s="3"/>
      <c r="E41"/>
      <c r="F41" s="3"/>
    </row>
    <row r="43" spans="1:8" ht="15" x14ac:dyDescent="0.25">
      <c r="B43" s="1"/>
    </row>
    <row r="44" spans="1:8" ht="15" x14ac:dyDescent="0.25">
      <c r="B44" s="1"/>
    </row>
    <row r="45" spans="1:8" ht="15" x14ac:dyDescent="0.25">
      <c r="B45" s="1"/>
    </row>
    <row r="46" spans="1:8" ht="15" x14ac:dyDescent="0.25">
      <c r="B46" s="1"/>
    </row>
    <row r="47" spans="1:8" ht="15" x14ac:dyDescent="0.25">
      <c r="B47" s="1"/>
    </row>
    <row r="48" spans="1:8" ht="15" x14ac:dyDescent="0.25">
      <c r="B48" s="1"/>
    </row>
    <row r="49" spans="2:2" ht="15" x14ac:dyDescent="0.25">
      <c r="B49" s="1"/>
    </row>
    <row r="51" spans="2:2" ht="15" x14ac:dyDescent="0.25">
      <c r="B51" s="2"/>
    </row>
    <row r="53" spans="2:2" ht="15" x14ac:dyDescent="0.25">
      <c r="B53" s="1"/>
    </row>
    <row r="54" spans="2:2" ht="15" x14ac:dyDescent="0.25">
      <c r="B54" s="1"/>
    </row>
    <row r="55" spans="2:2" ht="15" x14ac:dyDescent="0.25">
      <c r="B55" s="1"/>
    </row>
    <row r="56" spans="2:2" ht="15" x14ac:dyDescent="0.25">
      <c r="B56" s="1"/>
    </row>
    <row r="57" spans="2:2" ht="15" x14ac:dyDescent="0.25">
      <c r="B57" s="1"/>
    </row>
    <row r="58" spans="2:2" ht="15" x14ac:dyDescent="0.25">
      <c r="B58" s="1"/>
    </row>
    <row r="59" spans="2:2" ht="15" x14ac:dyDescent="0.25">
      <c r="B59" s="1"/>
    </row>
    <row r="61" spans="2:2" ht="15" x14ac:dyDescent="0.25">
      <c r="B61" s="2"/>
    </row>
    <row r="63" spans="2:2" ht="15" x14ac:dyDescent="0.25">
      <c r="B63" s="1"/>
    </row>
    <row r="64" spans="2:2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69"/>
  <sheetViews>
    <sheetView workbookViewId="0">
      <selection activeCell="L2" sqref="L2:M2"/>
    </sheetView>
  </sheetViews>
  <sheetFormatPr baseColWidth="10" defaultRowHeight="13.2" x14ac:dyDescent="0.25"/>
  <cols>
    <col min="2" max="2" width="35" customWidth="1"/>
    <col min="5" max="5" width="11.44140625" style="3"/>
    <col min="7" max="8" width="13.33203125" bestFit="1" customWidth="1"/>
  </cols>
  <sheetData>
    <row r="1" spans="1:13" x14ac:dyDescent="0.25">
      <c r="C1" s="3" t="s">
        <v>9</v>
      </c>
      <c r="D1" s="3" t="s">
        <v>11</v>
      </c>
    </row>
    <row r="2" spans="1:13" ht="15" x14ac:dyDescent="0.25">
      <c r="A2">
        <f ca="1">RANK(B2,$B$2:$B$38)</f>
        <v>19</v>
      </c>
      <c r="B2">
        <f ca="1">RAND()</f>
        <v>0.50322310307062457</v>
      </c>
      <c r="C2">
        <f ca="1">E2/1000</f>
        <v>64.275000000000006</v>
      </c>
      <c r="D2" s="3" t="s">
        <v>14</v>
      </c>
      <c r="E2">
        <f ca="1">ROUND(RAND()*9000+1,0)*10+ROUND(RAND()*8+1,0)</f>
        <v>64275</v>
      </c>
      <c r="F2" s="3" t="s">
        <v>15</v>
      </c>
      <c r="G2" t="str">
        <f t="shared" ref="G2:G38" ca="1" si="0">C2&amp;" "&amp;D2</f>
        <v>64,275 t</v>
      </c>
      <c r="H2" t="str">
        <f ca="1">E2&amp;" "&amp;F2</f>
        <v>64275 kg</v>
      </c>
      <c r="M2" s="2"/>
    </row>
    <row r="3" spans="1:13" ht="15" x14ac:dyDescent="0.25">
      <c r="A3">
        <f t="shared" ref="A3:A38" ca="1" si="1">RANK(B3,$B$2:$B$38)</f>
        <v>31</v>
      </c>
      <c r="B3">
        <f t="shared" ref="B3:B38" ca="1" si="2">RAND()</f>
        <v>0.22639750870775188</v>
      </c>
      <c r="C3">
        <f t="shared" ref="C3:C38" ca="1" si="3">E3/1000</f>
        <v>8.8279999999999994</v>
      </c>
      <c r="D3" s="3" t="s">
        <v>15</v>
      </c>
      <c r="E3">
        <f t="shared" ref="E3:E37" ca="1" si="4">ROUND(RAND()*900+1,0)*10+ROUND(RAND()*8+1,0)</f>
        <v>8828</v>
      </c>
      <c r="F3" s="3" t="s">
        <v>16</v>
      </c>
      <c r="G3" t="str">
        <f t="shared" ca="1" si="0"/>
        <v>8,828 kg</v>
      </c>
      <c r="H3" t="str">
        <f t="shared" ref="H3:H38" ca="1" si="5">E3&amp;" "&amp;F3</f>
        <v>8828 g</v>
      </c>
      <c r="M3" s="2"/>
    </row>
    <row r="4" spans="1:13" ht="15" x14ac:dyDescent="0.25">
      <c r="A4">
        <f t="shared" ca="1" si="1"/>
        <v>29</v>
      </c>
      <c r="B4">
        <f t="shared" ca="1" si="2"/>
        <v>0.28016712531445154</v>
      </c>
      <c r="C4">
        <f t="shared" ca="1" si="3"/>
        <v>4.7519999999999998</v>
      </c>
      <c r="D4" s="3" t="s">
        <v>16</v>
      </c>
      <c r="E4">
        <f t="shared" ca="1" si="4"/>
        <v>4752</v>
      </c>
      <c r="F4" s="3" t="s">
        <v>17</v>
      </c>
      <c r="G4" t="str">
        <f t="shared" ca="1" si="0"/>
        <v>4,752 g</v>
      </c>
      <c r="H4" t="str">
        <f t="shared" ca="1" si="5"/>
        <v>4752 mg</v>
      </c>
      <c r="M4" s="2"/>
    </row>
    <row r="5" spans="1:13" ht="15" x14ac:dyDescent="0.25">
      <c r="A5">
        <f t="shared" ca="1" si="1"/>
        <v>13</v>
      </c>
      <c r="B5">
        <f t="shared" ca="1" si="2"/>
        <v>0.67832230866697452</v>
      </c>
      <c r="C5">
        <f t="shared" ca="1" si="3"/>
        <v>33.302</v>
      </c>
      <c r="D5" s="3" t="s">
        <v>14</v>
      </c>
      <c r="E5">
        <f ca="1">ROUND(RAND()*9000+1,0)*10+ROUND(RAND()*8+1,0)</f>
        <v>33302</v>
      </c>
      <c r="F5" s="3" t="s">
        <v>15</v>
      </c>
      <c r="G5" t="str">
        <f t="shared" ca="1" si="0"/>
        <v>33,302 t</v>
      </c>
      <c r="H5" t="str">
        <f t="shared" ca="1" si="5"/>
        <v>33302 kg</v>
      </c>
      <c r="M5" s="2"/>
    </row>
    <row r="6" spans="1:13" ht="15" x14ac:dyDescent="0.25">
      <c r="A6">
        <f t="shared" ca="1" si="1"/>
        <v>36</v>
      </c>
      <c r="B6">
        <f t="shared" ca="1" si="2"/>
        <v>4.4254259539160845E-2</v>
      </c>
      <c r="C6">
        <f t="shared" ca="1" si="3"/>
        <v>8.7919999999999998</v>
      </c>
      <c r="D6" s="3" t="s">
        <v>15</v>
      </c>
      <c r="E6">
        <f t="shared" ca="1" si="4"/>
        <v>8792</v>
      </c>
      <c r="F6" s="3" t="s">
        <v>16</v>
      </c>
      <c r="G6" t="str">
        <f t="shared" ca="1" si="0"/>
        <v>8,792 kg</v>
      </c>
      <c r="H6" t="str">
        <f t="shared" ca="1" si="5"/>
        <v>8792 g</v>
      </c>
      <c r="M6" s="2"/>
    </row>
    <row r="7" spans="1:13" ht="15" x14ac:dyDescent="0.25">
      <c r="A7">
        <f t="shared" ca="1" si="1"/>
        <v>33</v>
      </c>
      <c r="B7">
        <f t="shared" ca="1" si="2"/>
        <v>0.17784584733168141</v>
      </c>
      <c r="C7">
        <f t="shared" ca="1" si="3"/>
        <v>6.1740000000000004</v>
      </c>
      <c r="D7" s="3" t="s">
        <v>16</v>
      </c>
      <c r="E7">
        <f t="shared" ca="1" si="4"/>
        <v>6174</v>
      </c>
      <c r="F7" s="3" t="s">
        <v>17</v>
      </c>
      <c r="G7" t="str">
        <f t="shared" ca="1" si="0"/>
        <v>6,174 g</v>
      </c>
      <c r="H7" t="str">
        <f t="shared" ca="1" si="5"/>
        <v>6174 mg</v>
      </c>
      <c r="M7" s="2"/>
    </row>
    <row r="8" spans="1:13" ht="15" x14ac:dyDescent="0.25">
      <c r="A8">
        <f t="shared" ca="1" si="1"/>
        <v>30</v>
      </c>
      <c r="B8">
        <f t="shared" ca="1" si="2"/>
        <v>0.24207772923038284</v>
      </c>
      <c r="C8">
        <f t="shared" ca="1" si="3"/>
        <v>54.008000000000003</v>
      </c>
      <c r="D8" s="3" t="s">
        <v>14</v>
      </c>
      <c r="E8">
        <f ca="1">ROUND(RAND()*9000+1,0)*10+ROUND(RAND()*8+1,0)</f>
        <v>54008</v>
      </c>
      <c r="F8" s="3" t="s">
        <v>15</v>
      </c>
      <c r="G8" t="str">
        <f t="shared" ca="1" si="0"/>
        <v>54,008 t</v>
      </c>
      <c r="H8" t="str">
        <f t="shared" ca="1" si="5"/>
        <v>54008 kg</v>
      </c>
      <c r="M8" s="2"/>
    </row>
    <row r="9" spans="1:13" ht="15" x14ac:dyDescent="0.25">
      <c r="A9">
        <f t="shared" ca="1" si="1"/>
        <v>28</v>
      </c>
      <c r="B9">
        <f t="shared" ca="1" si="2"/>
        <v>0.29202428075517795</v>
      </c>
      <c r="C9">
        <f t="shared" ca="1" si="3"/>
        <v>3.8330000000000002</v>
      </c>
      <c r="D9" s="3" t="s">
        <v>15</v>
      </c>
      <c r="E9">
        <f t="shared" ca="1" si="4"/>
        <v>3833</v>
      </c>
      <c r="F9" s="3" t="s">
        <v>16</v>
      </c>
      <c r="G9" t="str">
        <f t="shared" ca="1" si="0"/>
        <v>3,833 kg</v>
      </c>
      <c r="H9" t="str">
        <f t="shared" ca="1" si="5"/>
        <v>3833 g</v>
      </c>
      <c r="M9" s="2"/>
    </row>
    <row r="10" spans="1:13" ht="15" x14ac:dyDescent="0.25">
      <c r="A10">
        <f t="shared" ca="1" si="1"/>
        <v>5</v>
      </c>
      <c r="B10">
        <f t="shared" ca="1" si="2"/>
        <v>0.84321863655992002</v>
      </c>
      <c r="C10">
        <f t="shared" ca="1" si="3"/>
        <v>6.5659999999999998</v>
      </c>
      <c r="D10" s="3" t="s">
        <v>16</v>
      </c>
      <c r="E10">
        <f t="shared" ca="1" si="4"/>
        <v>6566</v>
      </c>
      <c r="F10" s="3" t="s">
        <v>17</v>
      </c>
      <c r="G10" t="str">
        <f t="shared" ca="1" si="0"/>
        <v>6,566 g</v>
      </c>
      <c r="H10" t="str">
        <f t="shared" ca="1" si="5"/>
        <v>6566 mg</v>
      </c>
      <c r="M10" s="2"/>
    </row>
    <row r="11" spans="1:13" ht="15" x14ac:dyDescent="0.25">
      <c r="A11">
        <f t="shared" ca="1" si="1"/>
        <v>3</v>
      </c>
      <c r="B11">
        <f t="shared" ca="1" si="2"/>
        <v>0.90470946418795517</v>
      </c>
      <c r="C11">
        <f t="shared" ca="1" si="3"/>
        <v>32.475000000000001</v>
      </c>
      <c r="D11" s="3" t="s">
        <v>14</v>
      </c>
      <c r="E11">
        <f ca="1">ROUND(RAND()*9000+1,0)*10+ROUND(RAND()*8+1,0)</f>
        <v>32475</v>
      </c>
      <c r="F11" s="3" t="s">
        <v>15</v>
      </c>
      <c r="G11" t="str">
        <f t="shared" ca="1" si="0"/>
        <v>32,475 t</v>
      </c>
      <c r="H11" t="str">
        <f t="shared" ca="1" si="5"/>
        <v>32475 kg</v>
      </c>
      <c r="M11" s="2"/>
    </row>
    <row r="12" spans="1:13" ht="15" x14ac:dyDescent="0.25">
      <c r="A12">
        <f t="shared" ca="1" si="1"/>
        <v>9</v>
      </c>
      <c r="B12">
        <f t="shared" ca="1" si="2"/>
        <v>0.75370801867734105</v>
      </c>
      <c r="C12">
        <f t="shared" ca="1" si="3"/>
        <v>6.4340000000000002</v>
      </c>
      <c r="D12" s="3" t="s">
        <v>15</v>
      </c>
      <c r="E12">
        <f t="shared" ca="1" si="4"/>
        <v>6434</v>
      </c>
      <c r="F12" s="3" t="s">
        <v>16</v>
      </c>
      <c r="G12" t="str">
        <f t="shared" ca="1" si="0"/>
        <v>6,434 kg</v>
      </c>
      <c r="H12" t="str">
        <f t="shared" ca="1" si="5"/>
        <v>6434 g</v>
      </c>
      <c r="M12" s="2"/>
    </row>
    <row r="13" spans="1:13" ht="15" x14ac:dyDescent="0.25">
      <c r="A13">
        <f t="shared" ca="1" si="1"/>
        <v>8</v>
      </c>
      <c r="B13">
        <f t="shared" ca="1" si="2"/>
        <v>0.75683837848148461</v>
      </c>
      <c r="C13">
        <f t="shared" ca="1" si="3"/>
        <v>5.6740000000000004</v>
      </c>
      <c r="D13" s="3" t="s">
        <v>16</v>
      </c>
      <c r="E13">
        <f t="shared" ca="1" si="4"/>
        <v>5674</v>
      </c>
      <c r="F13" s="3" t="s">
        <v>17</v>
      </c>
      <c r="G13" t="str">
        <f t="shared" ca="1" si="0"/>
        <v>5,674 g</v>
      </c>
      <c r="H13" t="str">
        <f t="shared" ca="1" si="5"/>
        <v>5674 mg</v>
      </c>
      <c r="M13" s="2"/>
    </row>
    <row r="14" spans="1:13" ht="15" x14ac:dyDescent="0.25">
      <c r="A14">
        <f t="shared" ca="1" si="1"/>
        <v>4</v>
      </c>
      <c r="B14">
        <f t="shared" ca="1" si="2"/>
        <v>0.86587573327145972</v>
      </c>
      <c r="C14">
        <f t="shared" ca="1" si="3"/>
        <v>89.546999999999997</v>
      </c>
      <c r="D14" s="3" t="s">
        <v>14</v>
      </c>
      <c r="E14">
        <f ca="1">ROUND(RAND()*9000+1,0)*10+ROUND(RAND()*8+1,0)</f>
        <v>89547</v>
      </c>
      <c r="F14" s="3" t="s">
        <v>15</v>
      </c>
      <c r="G14" t="str">
        <f t="shared" ca="1" si="0"/>
        <v>89,547 t</v>
      </c>
      <c r="H14" t="str">
        <f t="shared" ca="1" si="5"/>
        <v>89547 kg</v>
      </c>
      <c r="M14" s="2"/>
    </row>
    <row r="15" spans="1:13" ht="15" x14ac:dyDescent="0.25">
      <c r="A15">
        <f t="shared" ca="1" si="1"/>
        <v>14</v>
      </c>
      <c r="B15">
        <f t="shared" ca="1" si="2"/>
        <v>0.66907749261347294</v>
      </c>
      <c r="C15">
        <f t="shared" ca="1" si="3"/>
        <v>2.0049999999999999</v>
      </c>
      <c r="D15" s="3" t="s">
        <v>15</v>
      </c>
      <c r="E15">
        <f t="shared" ca="1" si="4"/>
        <v>2005</v>
      </c>
      <c r="F15" s="3" t="s">
        <v>16</v>
      </c>
      <c r="G15" t="str">
        <f t="shared" ca="1" si="0"/>
        <v>2,005 kg</v>
      </c>
      <c r="H15" t="str">
        <f t="shared" ca="1" si="5"/>
        <v>2005 g</v>
      </c>
      <c r="M15" s="2"/>
    </row>
    <row r="16" spans="1:13" ht="15" x14ac:dyDescent="0.25">
      <c r="A16">
        <f t="shared" ca="1" si="1"/>
        <v>7</v>
      </c>
      <c r="B16">
        <f t="shared" ca="1" si="2"/>
        <v>0.76636641636402225</v>
      </c>
      <c r="C16">
        <f t="shared" ca="1" si="3"/>
        <v>6.8369999999999997</v>
      </c>
      <c r="D16" s="3" t="s">
        <v>16</v>
      </c>
      <c r="E16">
        <f t="shared" ca="1" si="4"/>
        <v>6837</v>
      </c>
      <c r="F16" s="3" t="s">
        <v>17</v>
      </c>
      <c r="G16" t="str">
        <f t="shared" ca="1" si="0"/>
        <v>6,837 g</v>
      </c>
      <c r="H16" t="str">
        <f t="shared" ca="1" si="5"/>
        <v>6837 mg</v>
      </c>
      <c r="M16" s="2"/>
    </row>
    <row r="17" spans="1:13" ht="15" x14ac:dyDescent="0.25">
      <c r="A17">
        <f t="shared" ca="1" si="1"/>
        <v>23</v>
      </c>
      <c r="B17">
        <f t="shared" ca="1" si="2"/>
        <v>0.37325966164095858</v>
      </c>
      <c r="C17">
        <f t="shared" ca="1" si="3"/>
        <v>25.507000000000001</v>
      </c>
      <c r="D17" s="3" t="s">
        <v>14</v>
      </c>
      <c r="E17">
        <f ca="1">ROUND(RAND()*9000+1,0)*10+ROUND(RAND()*8+1,0)</f>
        <v>25507</v>
      </c>
      <c r="F17" s="3" t="s">
        <v>15</v>
      </c>
      <c r="G17" t="str">
        <f t="shared" ca="1" si="0"/>
        <v>25,507 t</v>
      </c>
      <c r="H17" t="str">
        <f t="shared" ca="1" si="5"/>
        <v>25507 kg</v>
      </c>
      <c r="M17" s="2"/>
    </row>
    <row r="18" spans="1:13" ht="15" x14ac:dyDescent="0.25">
      <c r="A18">
        <f t="shared" ca="1" si="1"/>
        <v>17</v>
      </c>
      <c r="B18">
        <f t="shared" ca="1" si="2"/>
        <v>0.52969921458387914</v>
      </c>
      <c r="C18">
        <f t="shared" ca="1" si="3"/>
        <v>5.2160000000000002</v>
      </c>
      <c r="D18" s="3" t="s">
        <v>15</v>
      </c>
      <c r="E18">
        <f t="shared" ca="1" si="4"/>
        <v>5216</v>
      </c>
      <c r="F18" s="3" t="s">
        <v>16</v>
      </c>
      <c r="G18" t="str">
        <f t="shared" ca="1" si="0"/>
        <v>5,216 kg</v>
      </c>
      <c r="H18" t="str">
        <f t="shared" ca="1" si="5"/>
        <v>5216 g</v>
      </c>
      <c r="M18" s="2"/>
    </row>
    <row r="19" spans="1:13" ht="15" x14ac:dyDescent="0.25">
      <c r="A19">
        <f t="shared" ca="1" si="1"/>
        <v>10</v>
      </c>
      <c r="B19">
        <f t="shared" ca="1" si="2"/>
        <v>0.75323679658976994</v>
      </c>
      <c r="C19">
        <f t="shared" ca="1" si="3"/>
        <v>7.5339999999999998</v>
      </c>
      <c r="D19" s="3" t="s">
        <v>16</v>
      </c>
      <c r="E19">
        <f t="shared" ca="1" si="4"/>
        <v>7534</v>
      </c>
      <c r="F19" s="3" t="s">
        <v>17</v>
      </c>
      <c r="G19" t="str">
        <f t="shared" ca="1" si="0"/>
        <v>7,534 g</v>
      </c>
      <c r="H19" t="str">
        <f t="shared" ca="1" si="5"/>
        <v>7534 mg</v>
      </c>
      <c r="M19" s="2"/>
    </row>
    <row r="20" spans="1:13" ht="15" x14ac:dyDescent="0.25">
      <c r="A20">
        <f t="shared" ca="1" si="1"/>
        <v>24</v>
      </c>
      <c r="B20">
        <f t="shared" ca="1" si="2"/>
        <v>0.35830350636900832</v>
      </c>
      <c r="C20">
        <f t="shared" ca="1" si="3"/>
        <v>67.879000000000005</v>
      </c>
      <c r="D20" s="3" t="s">
        <v>14</v>
      </c>
      <c r="E20">
        <f ca="1">ROUND(RAND()*9000+1,0)*10+ROUND(RAND()*8+1,0)</f>
        <v>67879</v>
      </c>
      <c r="F20" s="3" t="s">
        <v>15</v>
      </c>
      <c r="G20" t="str">
        <f t="shared" ca="1" si="0"/>
        <v>67,879 t</v>
      </c>
      <c r="H20" t="str">
        <f t="shared" ca="1" si="5"/>
        <v>67879 kg</v>
      </c>
      <c r="M20" s="2"/>
    </row>
    <row r="21" spans="1:13" ht="15" x14ac:dyDescent="0.25">
      <c r="A21">
        <f t="shared" ca="1" si="1"/>
        <v>22</v>
      </c>
      <c r="B21">
        <f t="shared" ca="1" si="2"/>
        <v>0.38238317822288415</v>
      </c>
      <c r="C21">
        <f t="shared" ca="1" si="3"/>
        <v>0.40799999999999997</v>
      </c>
      <c r="D21" s="3" t="s">
        <v>15</v>
      </c>
      <c r="E21">
        <f t="shared" ca="1" si="4"/>
        <v>408</v>
      </c>
      <c r="F21" s="3" t="s">
        <v>16</v>
      </c>
      <c r="G21" t="str">
        <f t="shared" ca="1" si="0"/>
        <v>0,408 kg</v>
      </c>
      <c r="H21" t="str">
        <f t="shared" ca="1" si="5"/>
        <v>408 g</v>
      </c>
      <c r="M21" s="2"/>
    </row>
    <row r="22" spans="1:13" x14ac:dyDescent="0.25">
      <c r="A22">
        <f t="shared" ca="1" si="1"/>
        <v>6</v>
      </c>
      <c r="B22">
        <f t="shared" ca="1" si="2"/>
        <v>0.79446932877290999</v>
      </c>
      <c r="C22">
        <f t="shared" ca="1" si="3"/>
        <v>2.625</v>
      </c>
      <c r="D22" s="3" t="s">
        <v>16</v>
      </c>
      <c r="E22">
        <f t="shared" ca="1" si="4"/>
        <v>2625</v>
      </c>
      <c r="F22" s="3" t="s">
        <v>17</v>
      </c>
      <c r="G22" t="str">
        <f t="shared" ca="1" si="0"/>
        <v>2,625 g</v>
      </c>
      <c r="H22" t="str">
        <f t="shared" ca="1" si="5"/>
        <v>2625 mg</v>
      </c>
    </row>
    <row r="23" spans="1:13" x14ac:dyDescent="0.25">
      <c r="A23">
        <f t="shared" ca="1" si="1"/>
        <v>1</v>
      </c>
      <c r="B23">
        <f t="shared" ca="1" si="2"/>
        <v>0.99842394015898128</v>
      </c>
      <c r="C23">
        <f t="shared" ca="1" si="3"/>
        <v>26.864999999999998</v>
      </c>
      <c r="D23" s="3" t="s">
        <v>14</v>
      </c>
      <c r="E23">
        <f ca="1">ROUND(RAND()*9000+1,0)*10+ROUND(RAND()*8+1,0)</f>
        <v>26865</v>
      </c>
      <c r="F23" s="3" t="s">
        <v>15</v>
      </c>
      <c r="G23" t="str">
        <f t="shared" ca="1" si="0"/>
        <v>26,865 t</v>
      </c>
      <c r="H23" t="str">
        <f t="shared" ca="1" si="5"/>
        <v>26865 kg</v>
      </c>
    </row>
    <row r="24" spans="1:13" x14ac:dyDescent="0.25">
      <c r="A24">
        <f t="shared" ca="1" si="1"/>
        <v>2</v>
      </c>
      <c r="B24">
        <f t="shared" ca="1" si="2"/>
        <v>0.94137165668572242</v>
      </c>
      <c r="C24">
        <f t="shared" ca="1" si="3"/>
        <v>7.9450000000000003</v>
      </c>
      <c r="D24" s="3" t="s">
        <v>15</v>
      </c>
      <c r="E24">
        <f t="shared" ca="1" si="4"/>
        <v>7945</v>
      </c>
      <c r="F24" s="3" t="s">
        <v>16</v>
      </c>
      <c r="G24" t="str">
        <f t="shared" ca="1" si="0"/>
        <v>7,945 kg</v>
      </c>
      <c r="H24" t="str">
        <f t="shared" ca="1" si="5"/>
        <v>7945 g</v>
      </c>
    </row>
    <row r="25" spans="1:13" x14ac:dyDescent="0.25">
      <c r="A25">
        <f t="shared" ca="1" si="1"/>
        <v>27</v>
      </c>
      <c r="B25">
        <f t="shared" ca="1" si="2"/>
        <v>0.34262729248998625</v>
      </c>
      <c r="C25">
        <f t="shared" ca="1" si="3"/>
        <v>7.5279999999999996</v>
      </c>
      <c r="D25" s="3" t="s">
        <v>16</v>
      </c>
      <c r="E25">
        <f t="shared" ca="1" si="4"/>
        <v>7528</v>
      </c>
      <c r="F25" s="3" t="s">
        <v>17</v>
      </c>
      <c r="G25" t="str">
        <f t="shared" ca="1" si="0"/>
        <v>7,528 g</v>
      </c>
      <c r="H25" t="str">
        <f t="shared" ca="1" si="5"/>
        <v>7528 mg</v>
      </c>
    </row>
    <row r="26" spans="1:13" x14ac:dyDescent="0.25">
      <c r="A26">
        <f t="shared" ca="1" si="1"/>
        <v>25</v>
      </c>
      <c r="B26">
        <f t="shared" ca="1" si="2"/>
        <v>0.35292538292229625</v>
      </c>
      <c r="C26">
        <f t="shared" ca="1" si="3"/>
        <v>61.290999999999997</v>
      </c>
      <c r="D26" s="3" t="s">
        <v>14</v>
      </c>
      <c r="E26">
        <f ca="1">ROUND(RAND()*9000+1,0)*10+ROUND(RAND()*8+1,0)</f>
        <v>61291</v>
      </c>
      <c r="F26" s="3" t="s">
        <v>15</v>
      </c>
      <c r="G26" t="str">
        <f t="shared" ca="1" si="0"/>
        <v>61,291 t</v>
      </c>
      <c r="H26" t="str">
        <f t="shared" ca="1" si="5"/>
        <v>61291 kg</v>
      </c>
    </row>
    <row r="27" spans="1:13" x14ac:dyDescent="0.25">
      <c r="A27">
        <f t="shared" ca="1" si="1"/>
        <v>20</v>
      </c>
      <c r="B27">
        <f t="shared" ca="1" si="2"/>
        <v>0.47063358685805534</v>
      </c>
      <c r="C27">
        <f t="shared" ca="1" si="3"/>
        <v>2.4449999999999998</v>
      </c>
      <c r="D27" s="3" t="s">
        <v>15</v>
      </c>
      <c r="E27">
        <f t="shared" ca="1" si="4"/>
        <v>2445</v>
      </c>
      <c r="F27" s="3" t="s">
        <v>16</v>
      </c>
      <c r="G27" t="str">
        <f t="shared" ca="1" si="0"/>
        <v>2,445 kg</v>
      </c>
      <c r="H27" t="str">
        <f t="shared" ca="1" si="5"/>
        <v>2445 g</v>
      </c>
    </row>
    <row r="28" spans="1:13" x14ac:dyDescent="0.25">
      <c r="A28">
        <f t="shared" ca="1" si="1"/>
        <v>18</v>
      </c>
      <c r="B28">
        <f t="shared" ca="1" si="2"/>
        <v>0.51069392396161839</v>
      </c>
      <c r="C28">
        <f t="shared" ca="1" si="3"/>
        <v>5.1139999999999999</v>
      </c>
      <c r="D28" s="3" t="s">
        <v>16</v>
      </c>
      <c r="E28">
        <f t="shared" ca="1" si="4"/>
        <v>5114</v>
      </c>
      <c r="F28" s="3" t="s">
        <v>17</v>
      </c>
      <c r="G28" t="str">
        <f t="shared" ca="1" si="0"/>
        <v>5,114 g</v>
      </c>
      <c r="H28" t="str">
        <f t="shared" ca="1" si="5"/>
        <v>5114 mg</v>
      </c>
    </row>
    <row r="29" spans="1:13" x14ac:dyDescent="0.25">
      <c r="A29">
        <f t="shared" ca="1" si="1"/>
        <v>35</v>
      </c>
      <c r="B29">
        <f t="shared" ca="1" si="2"/>
        <v>6.6814979944404107E-2</v>
      </c>
      <c r="C29">
        <f t="shared" ca="1" si="3"/>
        <v>61.005000000000003</v>
      </c>
      <c r="D29" s="3" t="s">
        <v>14</v>
      </c>
      <c r="E29">
        <f ca="1">ROUND(RAND()*9000+1,0)*10+ROUND(RAND()*8+1,0)</f>
        <v>61005</v>
      </c>
      <c r="F29" s="3" t="s">
        <v>15</v>
      </c>
      <c r="G29" t="str">
        <f t="shared" ca="1" si="0"/>
        <v>61,005 t</v>
      </c>
      <c r="H29" t="str">
        <f t="shared" ca="1" si="5"/>
        <v>61005 kg</v>
      </c>
    </row>
    <row r="30" spans="1:13" x14ac:dyDescent="0.25">
      <c r="A30">
        <f t="shared" ca="1" si="1"/>
        <v>37</v>
      </c>
      <c r="B30">
        <f t="shared" ca="1" si="2"/>
        <v>1.9226346219452295E-2</v>
      </c>
      <c r="C30">
        <f t="shared" ca="1" si="3"/>
        <v>4.8879999999999999</v>
      </c>
      <c r="D30" s="3" t="s">
        <v>15</v>
      </c>
      <c r="E30">
        <f t="shared" ca="1" si="4"/>
        <v>4888</v>
      </c>
      <c r="F30" s="3" t="s">
        <v>16</v>
      </c>
      <c r="G30" t="str">
        <f t="shared" ca="1" si="0"/>
        <v>4,888 kg</v>
      </c>
      <c r="H30" t="str">
        <f t="shared" ca="1" si="5"/>
        <v>4888 g</v>
      </c>
    </row>
    <row r="31" spans="1:13" x14ac:dyDescent="0.25">
      <c r="A31">
        <f t="shared" ca="1" si="1"/>
        <v>11</v>
      </c>
      <c r="B31">
        <f t="shared" ca="1" si="2"/>
        <v>0.7441388683836252</v>
      </c>
      <c r="C31">
        <f t="shared" ca="1" si="3"/>
        <v>2.0939999999999999</v>
      </c>
      <c r="D31" s="3" t="s">
        <v>16</v>
      </c>
      <c r="E31">
        <f t="shared" ca="1" si="4"/>
        <v>2094</v>
      </c>
      <c r="F31" s="3" t="s">
        <v>17</v>
      </c>
      <c r="G31" t="str">
        <f t="shared" ca="1" si="0"/>
        <v>2,094 g</v>
      </c>
      <c r="H31" t="str">
        <f t="shared" ca="1" si="5"/>
        <v>2094 mg</v>
      </c>
    </row>
    <row r="32" spans="1:13" x14ac:dyDescent="0.25">
      <c r="A32">
        <f t="shared" ca="1" si="1"/>
        <v>16</v>
      </c>
      <c r="B32">
        <f t="shared" ca="1" si="2"/>
        <v>0.59257219104565551</v>
      </c>
      <c r="C32">
        <f t="shared" ca="1" si="3"/>
        <v>38.326999999999998</v>
      </c>
      <c r="D32" s="3" t="s">
        <v>14</v>
      </c>
      <c r="E32">
        <f ca="1">ROUND(RAND()*9000+1,0)*10+ROUND(RAND()*8+1,0)</f>
        <v>38327</v>
      </c>
      <c r="F32" s="3" t="s">
        <v>15</v>
      </c>
      <c r="G32" t="str">
        <f t="shared" ca="1" si="0"/>
        <v>38,327 t</v>
      </c>
      <c r="H32" t="str">
        <f t="shared" ca="1" si="5"/>
        <v>38327 kg</v>
      </c>
    </row>
    <row r="33" spans="1:8" x14ac:dyDescent="0.25">
      <c r="A33">
        <f t="shared" ca="1" si="1"/>
        <v>15</v>
      </c>
      <c r="B33">
        <f t="shared" ca="1" si="2"/>
        <v>0.63913547191256836</v>
      </c>
      <c r="C33">
        <f t="shared" ca="1" si="3"/>
        <v>7.5270000000000001</v>
      </c>
      <c r="D33" s="3" t="s">
        <v>15</v>
      </c>
      <c r="E33">
        <f t="shared" ca="1" si="4"/>
        <v>7527</v>
      </c>
      <c r="F33" s="3" t="s">
        <v>16</v>
      </c>
      <c r="G33" t="str">
        <f t="shared" ca="1" si="0"/>
        <v>7,527 kg</v>
      </c>
      <c r="H33" t="str">
        <f t="shared" ca="1" si="5"/>
        <v>7527 g</v>
      </c>
    </row>
    <row r="34" spans="1:8" x14ac:dyDescent="0.25">
      <c r="A34">
        <f t="shared" ca="1" si="1"/>
        <v>12</v>
      </c>
      <c r="B34">
        <f t="shared" ca="1" si="2"/>
        <v>0.68980765420259427</v>
      </c>
      <c r="C34">
        <f t="shared" ca="1" si="3"/>
        <v>6.7140000000000004</v>
      </c>
      <c r="D34" s="3" t="s">
        <v>16</v>
      </c>
      <c r="E34">
        <f t="shared" ca="1" si="4"/>
        <v>6714</v>
      </c>
      <c r="F34" s="3" t="s">
        <v>17</v>
      </c>
      <c r="G34" t="str">
        <f t="shared" ca="1" si="0"/>
        <v>6,714 g</v>
      </c>
      <c r="H34" t="str">
        <f t="shared" ca="1" si="5"/>
        <v>6714 mg</v>
      </c>
    </row>
    <row r="35" spans="1:8" x14ac:dyDescent="0.25">
      <c r="A35">
        <f t="shared" ca="1" si="1"/>
        <v>34</v>
      </c>
      <c r="B35">
        <f t="shared" ca="1" si="2"/>
        <v>0.11631367355248545</v>
      </c>
      <c r="C35">
        <f t="shared" ca="1" si="3"/>
        <v>30.302</v>
      </c>
      <c r="D35" s="3" t="s">
        <v>14</v>
      </c>
      <c r="E35">
        <f ca="1">ROUND(RAND()*9000+1,0)*10+ROUND(RAND()*8+1,0)</f>
        <v>30302</v>
      </c>
      <c r="F35" s="3" t="s">
        <v>15</v>
      </c>
      <c r="G35" t="str">
        <f t="shared" ca="1" si="0"/>
        <v>30,302 t</v>
      </c>
      <c r="H35" t="str">
        <f t="shared" ca="1" si="5"/>
        <v>30302 kg</v>
      </c>
    </row>
    <row r="36" spans="1:8" x14ac:dyDescent="0.25">
      <c r="A36">
        <f t="shared" ca="1" si="1"/>
        <v>26</v>
      </c>
      <c r="B36">
        <f t="shared" ca="1" si="2"/>
        <v>0.34873337119142678</v>
      </c>
      <c r="C36">
        <f t="shared" ca="1" si="3"/>
        <v>1.5940000000000001</v>
      </c>
      <c r="D36" s="3" t="s">
        <v>15</v>
      </c>
      <c r="E36">
        <f t="shared" ca="1" si="4"/>
        <v>1594</v>
      </c>
      <c r="F36" s="3" t="s">
        <v>16</v>
      </c>
      <c r="G36" t="str">
        <f t="shared" ca="1" si="0"/>
        <v>1,594 kg</v>
      </c>
      <c r="H36" t="str">
        <f t="shared" ca="1" si="5"/>
        <v>1594 g</v>
      </c>
    </row>
    <row r="37" spans="1:8" x14ac:dyDescent="0.25">
      <c r="A37">
        <f t="shared" ca="1" si="1"/>
        <v>21</v>
      </c>
      <c r="B37">
        <f t="shared" ca="1" si="2"/>
        <v>0.46129446059808465</v>
      </c>
      <c r="C37">
        <f t="shared" ca="1" si="3"/>
        <v>0.502</v>
      </c>
      <c r="D37" s="3" t="s">
        <v>16</v>
      </c>
      <c r="E37">
        <f t="shared" ca="1" si="4"/>
        <v>502</v>
      </c>
      <c r="F37" s="3" t="s">
        <v>17</v>
      </c>
      <c r="G37" t="str">
        <f t="shared" ca="1" si="0"/>
        <v>0,502 g</v>
      </c>
      <c r="H37" t="str">
        <f t="shared" ca="1" si="5"/>
        <v>502 mg</v>
      </c>
    </row>
    <row r="38" spans="1:8" x14ac:dyDescent="0.25">
      <c r="A38">
        <f t="shared" ca="1" si="1"/>
        <v>32</v>
      </c>
      <c r="B38">
        <f t="shared" ca="1" si="2"/>
        <v>0.21364133381967509</v>
      </c>
      <c r="C38">
        <f t="shared" ca="1" si="3"/>
        <v>66.293000000000006</v>
      </c>
      <c r="D38" s="3" t="s">
        <v>14</v>
      </c>
      <c r="E38">
        <f ca="1">ROUND(RAND()*9000+1,0)*10+ROUND(RAND()*8+1,0)</f>
        <v>66293</v>
      </c>
      <c r="F38" s="3" t="s">
        <v>15</v>
      </c>
      <c r="G38" t="str">
        <f t="shared" ca="1" si="0"/>
        <v>66,293 t</v>
      </c>
      <c r="H38" t="str">
        <f t="shared" ca="1" si="5"/>
        <v>66293 kg</v>
      </c>
    </row>
    <row r="39" spans="1:8" ht="15" x14ac:dyDescent="0.25">
      <c r="B39" s="1"/>
      <c r="D39" s="3"/>
      <c r="E39"/>
      <c r="F39" s="3"/>
    </row>
    <row r="40" spans="1:8" x14ac:dyDescent="0.25">
      <c r="D40" s="3"/>
      <c r="E40"/>
      <c r="F40" s="3"/>
    </row>
    <row r="41" spans="1:8" ht="15" x14ac:dyDescent="0.25">
      <c r="B41" s="2"/>
      <c r="D41" s="3"/>
      <c r="E41"/>
      <c r="F41" s="3"/>
    </row>
    <row r="42" spans="1:8" x14ac:dyDescent="0.25">
      <c r="D42" s="3"/>
      <c r="E42"/>
      <c r="F42" s="3"/>
    </row>
    <row r="43" spans="1:8" ht="15" x14ac:dyDescent="0.25">
      <c r="B43" s="1"/>
      <c r="D43" s="3"/>
      <c r="E43"/>
      <c r="F43" s="3"/>
    </row>
    <row r="44" spans="1:8" ht="15" x14ac:dyDescent="0.25">
      <c r="B44" s="1"/>
      <c r="D44" s="3"/>
      <c r="E44"/>
      <c r="F44" s="3"/>
    </row>
    <row r="45" spans="1:8" ht="15" x14ac:dyDescent="0.25">
      <c r="B45" s="1"/>
      <c r="D45" s="3"/>
      <c r="E45"/>
      <c r="F45" s="3"/>
    </row>
    <row r="46" spans="1:8" ht="15" x14ac:dyDescent="0.25">
      <c r="B46" s="1"/>
      <c r="D46" s="3"/>
      <c r="E46"/>
      <c r="F46" s="3"/>
    </row>
    <row r="47" spans="1:8" ht="15" x14ac:dyDescent="0.25">
      <c r="B47" s="1"/>
      <c r="D47" s="3"/>
      <c r="E47"/>
      <c r="F47" s="3"/>
    </row>
    <row r="48" spans="1:8" ht="15" x14ac:dyDescent="0.25">
      <c r="B48" s="1"/>
      <c r="D48" s="3"/>
      <c r="E48"/>
      <c r="F48" s="3"/>
    </row>
    <row r="49" spans="2:6" ht="15" x14ac:dyDescent="0.25">
      <c r="B49" s="1"/>
      <c r="D49" s="3"/>
      <c r="E49"/>
      <c r="F49" s="3"/>
    </row>
    <row r="50" spans="2:6" x14ac:dyDescent="0.25">
      <c r="D50" s="3"/>
      <c r="E50"/>
      <c r="F50" s="3"/>
    </row>
    <row r="51" spans="2:6" ht="15" x14ac:dyDescent="0.25">
      <c r="B51" s="2"/>
      <c r="D51" s="3"/>
      <c r="E51"/>
      <c r="F51" s="3"/>
    </row>
    <row r="52" spans="2:6" x14ac:dyDescent="0.25">
      <c r="D52" s="3"/>
      <c r="E52"/>
      <c r="F52" s="3"/>
    </row>
    <row r="53" spans="2:6" ht="15" x14ac:dyDescent="0.25">
      <c r="B53" s="1"/>
      <c r="D53" s="3"/>
      <c r="E53"/>
      <c r="F53" s="3"/>
    </row>
    <row r="54" spans="2:6" ht="15" x14ac:dyDescent="0.25">
      <c r="B54" s="1"/>
      <c r="D54" s="3"/>
      <c r="E54"/>
      <c r="F54" s="3"/>
    </row>
    <row r="55" spans="2:6" ht="15" x14ac:dyDescent="0.25">
      <c r="B55" s="1"/>
      <c r="D55" s="3"/>
      <c r="E55"/>
      <c r="F55" s="3"/>
    </row>
    <row r="56" spans="2:6" ht="15" x14ac:dyDescent="0.25">
      <c r="B56" s="1"/>
    </row>
    <row r="57" spans="2:6" ht="15" x14ac:dyDescent="0.25">
      <c r="B57" s="1"/>
    </row>
    <row r="58" spans="2:6" ht="15" x14ac:dyDescent="0.25">
      <c r="B58" s="1"/>
    </row>
    <row r="59" spans="2:6" ht="15" x14ac:dyDescent="0.25">
      <c r="B59" s="1"/>
    </row>
    <row r="61" spans="2:6" ht="15" x14ac:dyDescent="0.25">
      <c r="B61" s="2"/>
    </row>
    <row r="63" spans="2:6" ht="15" x14ac:dyDescent="0.25">
      <c r="B63" s="1"/>
    </row>
    <row r="64" spans="2:6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69"/>
  <sheetViews>
    <sheetView zoomScaleNormal="100" workbookViewId="0">
      <selection activeCell="L2" sqref="L2:M2"/>
    </sheetView>
  </sheetViews>
  <sheetFormatPr baseColWidth="10" defaultRowHeight="13.2" x14ac:dyDescent="0.25"/>
  <cols>
    <col min="2" max="2" width="35" customWidth="1"/>
    <col min="5" max="5" width="11.44140625" style="3"/>
    <col min="7" max="7" width="14.33203125" bestFit="1" customWidth="1"/>
    <col min="8" max="8" width="28.88671875" bestFit="1" customWidth="1"/>
  </cols>
  <sheetData>
    <row r="1" spans="1:13" x14ac:dyDescent="0.25">
      <c r="A1">
        <v>37</v>
      </c>
      <c r="C1" s="3" t="s">
        <v>9</v>
      </c>
      <c r="D1" s="3" t="s">
        <v>10</v>
      </c>
    </row>
    <row r="2" spans="1:13" ht="15" x14ac:dyDescent="0.25">
      <c r="A2">
        <f ca="1">ROUND(RAND()*(A1-1)+0.5,0)</f>
        <v>36</v>
      </c>
      <c r="B2">
        <f t="shared" ref="B2:B37" ca="1" si="0">MOD(B1+$A$2,$A$1)</f>
        <v>36</v>
      </c>
      <c r="C2">
        <f ca="1">ROUND(RAND()*8+1,0)</f>
        <v>2</v>
      </c>
      <c r="D2">
        <f ca="1">C2+ROUND(RAND()*8+1,0)*10</f>
        <v>82</v>
      </c>
      <c r="E2" s="3">
        <f ca="1">ROUND(RAND()*8+1,0)+(10-C2)+ROUND(RAND()*8+1,0)*10</f>
        <v>72</v>
      </c>
      <c r="F2">
        <f ca="1">(10-C2)+ROUND(RAND()*8+1,0)*10</f>
        <v>28</v>
      </c>
      <c r="G2" t="str">
        <f ca="1">E2&amp;" + "&amp;D2&amp;" + "&amp;F2&amp;" ="</f>
        <v>72 + 82 + 28 =</v>
      </c>
      <c r="H2" t="str">
        <f ca="1">E2&amp;" + ("&amp;D2&amp;" + "&amp;F2&amp;") = "&amp;E2&amp;" + "&amp;D2+F2&amp;" = "&amp;D2+E2+F2</f>
        <v>72 + (82 + 28) = 72 + 110 = 182</v>
      </c>
      <c r="M2" s="2"/>
    </row>
    <row r="3" spans="1:13" ht="15" x14ac:dyDescent="0.25">
      <c r="B3">
        <f t="shared" ca="1" si="0"/>
        <v>35</v>
      </c>
      <c r="C3">
        <f t="shared" ref="C3:C38" ca="1" si="1">ROUND(RAND()*8+1,0)</f>
        <v>7</v>
      </c>
      <c r="D3">
        <f t="shared" ref="D3:D38" ca="1" si="2">C3+ROUND(RAND()*8+1,0)*10</f>
        <v>77</v>
      </c>
      <c r="E3" s="3">
        <f t="shared" ref="E3:E38" ca="1" si="3">ROUND(RAND()*8+1,0)+(10-C3)+ROUND(RAND()*8+1,0)*10</f>
        <v>48</v>
      </c>
      <c r="F3">
        <f t="shared" ref="F3:F38" ca="1" si="4">(10-C3)+ROUND(RAND()*8+1,0)*10</f>
        <v>63</v>
      </c>
      <c r="G3" t="str">
        <f t="shared" ref="G3:G38" ca="1" si="5">E3&amp;" + "&amp;D3&amp;" + "&amp;F3&amp;" ="</f>
        <v>48 + 77 + 63 =</v>
      </c>
      <c r="H3" t="str">
        <f t="shared" ref="H3:H38" ca="1" si="6">E3&amp;" + ("&amp;D3&amp;" + "&amp;F3&amp;") = "&amp;E3&amp;" + "&amp;D3+F3&amp;" = "&amp;D3+E3+F3</f>
        <v>48 + (77 + 63) = 48 + 140 = 188</v>
      </c>
      <c r="M3" s="2"/>
    </row>
    <row r="4" spans="1:13" ht="15" x14ac:dyDescent="0.25">
      <c r="B4">
        <f t="shared" ca="1" si="0"/>
        <v>34</v>
      </c>
      <c r="C4">
        <f t="shared" ca="1" si="1"/>
        <v>1</v>
      </c>
      <c r="D4">
        <f t="shared" ca="1" si="2"/>
        <v>61</v>
      </c>
      <c r="E4" s="3">
        <f t="shared" ca="1" si="3"/>
        <v>62</v>
      </c>
      <c r="F4">
        <f t="shared" ca="1" si="4"/>
        <v>49</v>
      </c>
      <c r="G4" t="str">
        <f t="shared" ca="1" si="5"/>
        <v>62 + 61 + 49 =</v>
      </c>
      <c r="H4" t="str">
        <f t="shared" ca="1" si="6"/>
        <v>62 + (61 + 49) = 62 + 110 = 172</v>
      </c>
      <c r="M4" s="2"/>
    </row>
    <row r="5" spans="1:13" ht="15" x14ac:dyDescent="0.25">
      <c r="B5">
        <f t="shared" ca="1" si="0"/>
        <v>33</v>
      </c>
      <c r="C5">
        <f t="shared" ca="1" si="1"/>
        <v>8</v>
      </c>
      <c r="D5">
        <f t="shared" ca="1" si="2"/>
        <v>58</v>
      </c>
      <c r="E5" s="3">
        <f t="shared" ca="1" si="3"/>
        <v>69</v>
      </c>
      <c r="F5">
        <f t="shared" ca="1" si="4"/>
        <v>82</v>
      </c>
      <c r="G5" t="str">
        <f t="shared" ca="1" si="5"/>
        <v>69 + 58 + 82 =</v>
      </c>
      <c r="H5" t="str">
        <f t="shared" ca="1" si="6"/>
        <v>69 + (58 + 82) = 69 + 140 = 209</v>
      </c>
      <c r="M5" s="2"/>
    </row>
    <row r="6" spans="1:13" ht="15" x14ac:dyDescent="0.25">
      <c r="B6">
        <f t="shared" ca="1" si="0"/>
        <v>32</v>
      </c>
      <c r="C6">
        <f t="shared" ca="1" si="1"/>
        <v>8</v>
      </c>
      <c r="D6">
        <f t="shared" ca="1" si="2"/>
        <v>38</v>
      </c>
      <c r="E6" s="3">
        <f t="shared" ca="1" si="3"/>
        <v>78</v>
      </c>
      <c r="F6">
        <f t="shared" ca="1" si="4"/>
        <v>82</v>
      </c>
      <c r="G6" t="str">
        <f t="shared" ca="1" si="5"/>
        <v>78 + 38 + 82 =</v>
      </c>
      <c r="H6" t="str">
        <f t="shared" ca="1" si="6"/>
        <v>78 + (38 + 82) = 78 + 120 = 198</v>
      </c>
      <c r="M6" s="2"/>
    </row>
    <row r="7" spans="1:13" ht="15" x14ac:dyDescent="0.25">
      <c r="B7">
        <f t="shared" ca="1" si="0"/>
        <v>31</v>
      </c>
      <c r="C7">
        <f t="shared" ca="1" si="1"/>
        <v>1</v>
      </c>
      <c r="D7">
        <f t="shared" ca="1" si="2"/>
        <v>81</v>
      </c>
      <c r="E7" s="3">
        <f t="shared" ca="1" si="3"/>
        <v>87</v>
      </c>
      <c r="F7">
        <f t="shared" ca="1" si="4"/>
        <v>19</v>
      </c>
      <c r="G7" t="str">
        <f t="shared" ca="1" si="5"/>
        <v>87 + 81 + 19 =</v>
      </c>
      <c r="H7" t="str">
        <f t="shared" ca="1" si="6"/>
        <v>87 + (81 + 19) = 87 + 100 = 187</v>
      </c>
      <c r="M7" s="2"/>
    </row>
    <row r="8" spans="1:13" ht="15" x14ac:dyDescent="0.25">
      <c r="B8">
        <f t="shared" ca="1" si="0"/>
        <v>30</v>
      </c>
      <c r="C8">
        <f t="shared" ca="1" si="1"/>
        <v>1</v>
      </c>
      <c r="D8">
        <f t="shared" ca="1" si="2"/>
        <v>31</v>
      </c>
      <c r="E8" s="3">
        <f t="shared" ca="1" si="3"/>
        <v>36</v>
      </c>
      <c r="F8">
        <f t="shared" ca="1" si="4"/>
        <v>29</v>
      </c>
      <c r="G8" t="str">
        <f t="shared" ca="1" si="5"/>
        <v>36 + 31 + 29 =</v>
      </c>
      <c r="H8" t="str">
        <f t="shared" ca="1" si="6"/>
        <v>36 + (31 + 29) = 36 + 60 = 96</v>
      </c>
      <c r="M8" s="2"/>
    </row>
    <row r="9" spans="1:13" ht="15" x14ac:dyDescent="0.25">
      <c r="B9">
        <f t="shared" ca="1" si="0"/>
        <v>29</v>
      </c>
      <c r="C9">
        <f t="shared" ca="1" si="1"/>
        <v>7</v>
      </c>
      <c r="D9">
        <f t="shared" ca="1" si="2"/>
        <v>57</v>
      </c>
      <c r="E9" s="3">
        <f t="shared" ca="1" si="3"/>
        <v>35</v>
      </c>
      <c r="F9">
        <f t="shared" ca="1" si="4"/>
        <v>23</v>
      </c>
      <c r="G9" t="str">
        <f t="shared" ca="1" si="5"/>
        <v>35 + 57 + 23 =</v>
      </c>
      <c r="H9" t="str">
        <f t="shared" ca="1" si="6"/>
        <v>35 + (57 + 23) = 35 + 80 = 115</v>
      </c>
      <c r="M9" s="2"/>
    </row>
    <row r="10" spans="1:13" ht="15" x14ac:dyDescent="0.25">
      <c r="B10">
        <f t="shared" ca="1" si="0"/>
        <v>28</v>
      </c>
      <c r="C10">
        <f t="shared" ca="1" si="1"/>
        <v>9</v>
      </c>
      <c r="D10">
        <f t="shared" ca="1" si="2"/>
        <v>59</v>
      </c>
      <c r="E10" s="3">
        <f t="shared" ca="1" si="3"/>
        <v>49</v>
      </c>
      <c r="F10">
        <f t="shared" ca="1" si="4"/>
        <v>91</v>
      </c>
      <c r="G10" t="str">
        <f t="shared" ca="1" si="5"/>
        <v>49 + 59 + 91 =</v>
      </c>
      <c r="H10" t="str">
        <f t="shared" ca="1" si="6"/>
        <v>49 + (59 + 91) = 49 + 150 = 199</v>
      </c>
      <c r="M10" s="2"/>
    </row>
    <row r="11" spans="1:13" ht="15" x14ac:dyDescent="0.25">
      <c r="B11">
        <f t="shared" ca="1" si="0"/>
        <v>27</v>
      </c>
      <c r="C11">
        <f t="shared" ca="1" si="1"/>
        <v>2</v>
      </c>
      <c r="D11">
        <f t="shared" ca="1" si="2"/>
        <v>52</v>
      </c>
      <c r="E11" s="3">
        <f t="shared" ca="1" si="3"/>
        <v>31</v>
      </c>
      <c r="F11">
        <f t="shared" ca="1" si="4"/>
        <v>48</v>
      </c>
      <c r="G11" t="str">
        <f t="shared" ca="1" si="5"/>
        <v>31 + 52 + 48 =</v>
      </c>
      <c r="H11" t="str">
        <f t="shared" ca="1" si="6"/>
        <v>31 + (52 + 48) = 31 + 100 = 131</v>
      </c>
      <c r="M11" s="2"/>
    </row>
    <row r="12" spans="1:13" ht="15" x14ac:dyDescent="0.25">
      <c r="B12">
        <f t="shared" ca="1" si="0"/>
        <v>26</v>
      </c>
      <c r="C12">
        <f t="shared" ca="1" si="1"/>
        <v>6</v>
      </c>
      <c r="D12">
        <f t="shared" ca="1" si="2"/>
        <v>26</v>
      </c>
      <c r="E12" s="3">
        <f t="shared" ca="1" si="3"/>
        <v>89</v>
      </c>
      <c r="F12">
        <f t="shared" ca="1" si="4"/>
        <v>94</v>
      </c>
      <c r="G12" t="str">
        <f t="shared" ca="1" si="5"/>
        <v>89 + 26 + 94 =</v>
      </c>
      <c r="H12" t="str">
        <f t="shared" ca="1" si="6"/>
        <v>89 + (26 + 94) = 89 + 120 = 209</v>
      </c>
      <c r="M12" s="2"/>
    </row>
    <row r="13" spans="1:13" ht="15" x14ac:dyDescent="0.25">
      <c r="B13">
        <f t="shared" ca="1" si="0"/>
        <v>25</v>
      </c>
      <c r="C13">
        <f t="shared" ca="1" si="1"/>
        <v>6</v>
      </c>
      <c r="D13">
        <f t="shared" ca="1" si="2"/>
        <v>26</v>
      </c>
      <c r="E13" s="3">
        <f t="shared" ca="1" si="3"/>
        <v>57</v>
      </c>
      <c r="F13">
        <f t="shared" ca="1" si="4"/>
        <v>54</v>
      </c>
      <c r="G13" t="str">
        <f t="shared" ca="1" si="5"/>
        <v>57 + 26 + 54 =</v>
      </c>
      <c r="H13" t="str">
        <f t="shared" ca="1" si="6"/>
        <v>57 + (26 + 54) = 57 + 80 = 137</v>
      </c>
      <c r="M13" s="2"/>
    </row>
    <row r="14" spans="1:13" ht="15" x14ac:dyDescent="0.25">
      <c r="B14">
        <f t="shared" ca="1" si="0"/>
        <v>24</v>
      </c>
      <c r="C14">
        <f t="shared" ca="1" si="1"/>
        <v>5</v>
      </c>
      <c r="D14">
        <f t="shared" ca="1" si="2"/>
        <v>55</v>
      </c>
      <c r="E14" s="3">
        <f t="shared" ca="1" si="3"/>
        <v>92</v>
      </c>
      <c r="F14">
        <f t="shared" ca="1" si="4"/>
        <v>25</v>
      </c>
      <c r="G14" t="str">
        <f t="shared" ca="1" si="5"/>
        <v>92 + 55 + 25 =</v>
      </c>
      <c r="H14" t="str">
        <f t="shared" ca="1" si="6"/>
        <v>92 + (55 + 25) = 92 + 80 = 172</v>
      </c>
      <c r="M14" s="2"/>
    </row>
    <row r="15" spans="1:13" ht="15" x14ac:dyDescent="0.25">
      <c r="B15">
        <f t="shared" ca="1" si="0"/>
        <v>23</v>
      </c>
      <c r="C15">
        <f t="shared" ca="1" si="1"/>
        <v>4</v>
      </c>
      <c r="D15">
        <f t="shared" ca="1" si="2"/>
        <v>34</v>
      </c>
      <c r="E15" s="3">
        <f t="shared" ca="1" si="3"/>
        <v>89</v>
      </c>
      <c r="F15">
        <f t="shared" ca="1" si="4"/>
        <v>46</v>
      </c>
      <c r="G15" t="str">
        <f t="shared" ca="1" si="5"/>
        <v>89 + 34 + 46 =</v>
      </c>
      <c r="H15" t="str">
        <f t="shared" ca="1" si="6"/>
        <v>89 + (34 + 46) = 89 + 80 = 169</v>
      </c>
      <c r="M15" s="2"/>
    </row>
    <row r="16" spans="1:13" ht="15" x14ac:dyDescent="0.25">
      <c r="B16">
        <f t="shared" ca="1" si="0"/>
        <v>22</v>
      </c>
      <c r="C16">
        <f t="shared" ca="1" si="1"/>
        <v>2</v>
      </c>
      <c r="D16">
        <f t="shared" ca="1" si="2"/>
        <v>22</v>
      </c>
      <c r="E16" s="3">
        <f t="shared" ca="1" si="3"/>
        <v>71</v>
      </c>
      <c r="F16">
        <f t="shared" ca="1" si="4"/>
        <v>38</v>
      </c>
      <c r="G16" t="str">
        <f t="shared" ca="1" si="5"/>
        <v>71 + 22 + 38 =</v>
      </c>
      <c r="H16" t="str">
        <f t="shared" ca="1" si="6"/>
        <v>71 + (22 + 38) = 71 + 60 = 131</v>
      </c>
      <c r="M16" s="2"/>
    </row>
    <row r="17" spans="2:13" ht="15" x14ac:dyDescent="0.25">
      <c r="B17">
        <f t="shared" ca="1" si="0"/>
        <v>21</v>
      </c>
      <c r="C17">
        <f t="shared" ca="1" si="1"/>
        <v>2</v>
      </c>
      <c r="D17">
        <f t="shared" ca="1" si="2"/>
        <v>42</v>
      </c>
      <c r="E17" s="3">
        <f t="shared" ca="1" si="3"/>
        <v>106</v>
      </c>
      <c r="F17">
        <f t="shared" ca="1" si="4"/>
        <v>78</v>
      </c>
      <c r="G17" t="str">
        <f t="shared" ca="1" si="5"/>
        <v>106 + 42 + 78 =</v>
      </c>
      <c r="H17" t="str">
        <f t="shared" ca="1" si="6"/>
        <v>106 + (42 + 78) = 106 + 120 = 226</v>
      </c>
      <c r="M17" s="2"/>
    </row>
    <row r="18" spans="2:13" ht="15" x14ac:dyDescent="0.25">
      <c r="B18">
        <f t="shared" ca="1" si="0"/>
        <v>20</v>
      </c>
      <c r="C18">
        <f t="shared" ca="1" si="1"/>
        <v>4</v>
      </c>
      <c r="D18">
        <f t="shared" ca="1" si="2"/>
        <v>64</v>
      </c>
      <c r="E18" s="3">
        <f t="shared" ca="1" si="3"/>
        <v>80</v>
      </c>
      <c r="F18">
        <f t="shared" ca="1" si="4"/>
        <v>36</v>
      </c>
      <c r="G18" t="str">
        <f t="shared" ca="1" si="5"/>
        <v>80 + 64 + 36 =</v>
      </c>
      <c r="H18" t="str">
        <f t="shared" ca="1" si="6"/>
        <v>80 + (64 + 36) = 80 + 100 = 180</v>
      </c>
      <c r="M18" s="2"/>
    </row>
    <row r="19" spans="2:13" ht="15" x14ac:dyDescent="0.25">
      <c r="B19">
        <f t="shared" ca="1" si="0"/>
        <v>19</v>
      </c>
      <c r="C19">
        <f t="shared" ca="1" si="1"/>
        <v>2</v>
      </c>
      <c r="D19">
        <f t="shared" ca="1" si="2"/>
        <v>52</v>
      </c>
      <c r="E19" s="3">
        <f t="shared" ca="1" si="3"/>
        <v>56</v>
      </c>
      <c r="F19">
        <f t="shared" ca="1" si="4"/>
        <v>38</v>
      </c>
      <c r="G19" t="str">
        <f t="shared" ca="1" si="5"/>
        <v>56 + 52 + 38 =</v>
      </c>
      <c r="H19" t="str">
        <f t="shared" ca="1" si="6"/>
        <v>56 + (52 + 38) = 56 + 90 = 146</v>
      </c>
      <c r="M19" s="2"/>
    </row>
    <row r="20" spans="2:13" ht="15" x14ac:dyDescent="0.25">
      <c r="B20">
        <f t="shared" ca="1" si="0"/>
        <v>18</v>
      </c>
      <c r="C20">
        <f t="shared" ca="1" si="1"/>
        <v>8</v>
      </c>
      <c r="D20">
        <f t="shared" ca="1" si="2"/>
        <v>78</v>
      </c>
      <c r="E20" s="3">
        <f t="shared" ca="1" si="3"/>
        <v>89</v>
      </c>
      <c r="F20">
        <f t="shared" ca="1" si="4"/>
        <v>62</v>
      </c>
      <c r="G20" t="str">
        <f t="shared" ca="1" si="5"/>
        <v>89 + 78 + 62 =</v>
      </c>
      <c r="H20" t="str">
        <f t="shared" ca="1" si="6"/>
        <v>89 + (78 + 62) = 89 + 140 = 229</v>
      </c>
      <c r="M20" s="2"/>
    </row>
    <row r="21" spans="2:13" ht="15" x14ac:dyDescent="0.25">
      <c r="B21">
        <f t="shared" ca="1" si="0"/>
        <v>17</v>
      </c>
      <c r="C21">
        <f t="shared" ca="1" si="1"/>
        <v>4</v>
      </c>
      <c r="D21">
        <f t="shared" ca="1" si="2"/>
        <v>54</v>
      </c>
      <c r="E21" s="3">
        <f t="shared" ca="1" si="3"/>
        <v>18</v>
      </c>
      <c r="F21">
        <f t="shared" ca="1" si="4"/>
        <v>36</v>
      </c>
      <c r="G21" t="str">
        <f t="shared" ca="1" si="5"/>
        <v>18 + 54 + 36 =</v>
      </c>
      <c r="H21" t="str">
        <f t="shared" ca="1" si="6"/>
        <v>18 + (54 + 36) = 18 + 90 = 108</v>
      </c>
      <c r="M21" s="2"/>
    </row>
    <row r="22" spans="2:13" x14ac:dyDescent="0.25">
      <c r="B22">
        <f t="shared" ca="1" si="0"/>
        <v>16</v>
      </c>
      <c r="C22">
        <f t="shared" ca="1" si="1"/>
        <v>3</v>
      </c>
      <c r="D22">
        <f t="shared" ca="1" si="2"/>
        <v>23</v>
      </c>
      <c r="E22" s="3">
        <f t="shared" ca="1" si="3"/>
        <v>104</v>
      </c>
      <c r="F22">
        <f t="shared" ca="1" si="4"/>
        <v>17</v>
      </c>
      <c r="G22" t="str">
        <f t="shared" ca="1" si="5"/>
        <v>104 + 23 + 17 =</v>
      </c>
      <c r="H22" t="str">
        <f t="shared" ca="1" si="6"/>
        <v>104 + (23 + 17) = 104 + 40 = 144</v>
      </c>
    </row>
    <row r="23" spans="2:13" x14ac:dyDescent="0.25">
      <c r="B23">
        <f t="shared" ca="1" si="0"/>
        <v>15</v>
      </c>
      <c r="C23">
        <f t="shared" ca="1" si="1"/>
        <v>6</v>
      </c>
      <c r="D23">
        <f t="shared" ca="1" si="2"/>
        <v>46</v>
      </c>
      <c r="E23" s="3">
        <f t="shared" ca="1" si="3"/>
        <v>73</v>
      </c>
      <c r="F23">
        <f t="shared" ca="1" si="4"/>
        <v>84</v>
      </c>
      <c r="G23" t="str">
        <f t="shared" ca="1" si="5"/>
        <v>73 + 46 + 84 =</v>
      </c>
      <c r="H23" t="str">
        <f t="shared" ca="1" si="6"/>
        <v>73 + (46 + 84) = 73 + 130 = 203</v>
      </c>
    </row>
    <row r="24" spans="2:13" x14ac:dyDescent="0.25">
      <c r="B24">
        <f t="shared" ca="1" si="0"/>
        <v>14</v>
      </c>
      <c r="C24">
        <f t="shared" ca="1" si="1"/>
        <v>5</v>
      </c>
      <c r="D24">
        <f t="shared" ca="1" si="2"/>
        <v>25</v>
      </c>
      <c r="E24" s="3">
        <f t="shared" ca="1" si="3"/>
        <v>37</v>
      </c>
      <c r="F24">
        <f t="shared" ca="1" si="4"/>
        <v>75</v>
      </c>
      <c r="G24" t="str">
        <f t="shared" ca="1" si="5"/>
        <v>37 + 25 + 75 =</v>
      </c>
      <c r="H24" t="str">
        <f t="shared" ca="1" si="6"/>
        <v>37 + (25 + 75) = 37 + 100 = 137</v>
      </c>
    </row>
    <row r="25" spans="2:13" x14ac:dyDescent="0.25">
      <c r="B25">
        <f t="shared" ca="1" si="0"/>
        <v>13</v>
      </c>
      <c r="C25">
        <f t="shared" ca="1" si="1"/>
        <v>9</v>
      </c>
      <c r="D25">
        <f t="shared" ca="1" si="2"/>
        <v>59</v>
      </c>
      <c r="E25" s="3">
        <f t="shared" ca="1" si="3"/>
        <v>28</v>
      </c>
      <c r="F25">
        <f t="shared" ca="1" si="4"/>
        <v>11</v>
      </c>
      <c r="G25" t="str">
        <f t="shared" ca="1" si="5"/>
        <v>28 + 59 + 11 =</v>
      </c>
      <c r="H25" t="str">
        <f t="shared" ca="1" si="6"/>
        <v>28 + (59 + 11) = 28 + 70 = 98</v>
      </c>
    </row>
    <row r="26" spans="2:13" x14ac:dyDescent="0.25">
      <c r="B26">
        <f t="shared" ca="1" si="0"/>
        <v>12</v>
      </c>
      <c r="C26">
        <f t="shared" ca="1" si="1"/>
        <v>2</v>
      </c>
      <c r="D26">
        <f t="shared" ca="1" si="2"/>
        <v>22</v>
      </c>
      <c r="E26" s="3">
        <f t="shared" ca="1" si="3"/>
        <v>77</v>
      </c>
      <c r="F26">
        <f t="shared" ca="1" si="4"/>
        <v>88</v>
      </c>
      <c r="G26" t="str">
        <f t="shared" ca="1" si="5"/>
        <v>77 + 22 + 88 =</v>
      </c>
      <c r="H26" t="str">
        <f t="shared" ca="1" si="6"/>
        <v>77 + (22 + 88) = 77 + 110 = 187</v>
      </c>
    </row>
    <row r="27" spans="2:13" x14ac:dyDescent="0.25">
      <c r="B27">
        <f t="shared" ca="1" si="0"/>
        <v>11</v>
      </c>
      <c r="C27">
        <f t="shared" ca="1" si="1"/>
        <v>6</v>
      </c>
      <c r="D27">
        <f t="shared" ca="1" si="2"/>
        <v>76</v>
      </c>
      <c r="E27" s="3">
        <f t="shared" ca="1" si="3"/>
        <v>72</v>
      </c>
      <c r="F27">
        <f t="shared" ca="1" si="4"/>
        <v>54</v>
      </c>
      <c r="G27" t="str">
        <f t="shared" ca="1" si="5"/>
        <v>72 + 76 + 54 =</v>
      </c>
      <c r="H27" t="str">
        <f t="shared" ca="1" si="6"/>
        <v>72 + (76 + 54) = 72 + 130 = 202</v>
      </c>
    </row>
    <row r="28" spans="2:13" x14ac:dyDescent="0.25">
      <c r="B28">
        <f t="shared" ca="1" si="0"/>
        <v>10</v>
      </c>
      <c r="C28">
        <f t="shared" ca="1" si="1"/>
        <v>5</v>
      </c>
      <c r="D28">
        <f t="shared" ca="1" si="2"/>
        <v>25</v>
      </c>
      <c r="E28" s="3">
        <f t="shared" ca="1" si="3"/>
        <v>102</v>
      </c>
      <c r="F28">
        <f t="shared" ca="1" si="4"/>
        <v>35</v>
      </c>
      <c r="G28" t="str">
        <f t="shared" ca="1" si="5"/>
        <v>102 + 25 + 35 =</v>
      </c>
      <c r="H28" t="str">
        <f t="shared" ca="1" si="6"/>
        <v>102 + (25 + 35) = 102 + 60 = 162</v>
      </c>
    </row>
    <row r="29" spans="2:13" x14ac:dyDescent="0.25">
      <c r="B29">
        <f t="shared" ca="1" si="0"/>
        <v>9</v>
      </c>
      <c r="C29">
        <f t="shared" ca="1" si="1"/>
        <v>6</v>
      </c>
      <c r="D29">
        <f t="shared" ca="1" si="2"/>
        <v>36</v>
      </c>
      <c r="E29" s="3">
        <f t="shared" ca="1" si="3"/>
        <v>40</v>
      </c>
      <c r="F29">
        <f t="shared" ca="1" si="4"/>
        <v>24</v>
      </c>
      <c r="G29" t="str">
        <f t="shared" ca="1" si="5"/>
        <v>40 + 36 + 24 =</v>
      </c>
      <c r="H29" t="str">
        <f t="shared" ca="1" si="6"/>
        <v>40 + (36 + 24) = 40 + 60 = 100</v>
      </c>
    </row>
    <row r="30" spans="2:13" x14ac:dyDescent="0.25">
      <c r="B30">
        <f t="shared" ca="1" si="0"/>
        <v>8</v>
      </c>
      <c r="C30">
        <f t="shared" ca="1" si="1"/>
        <v>7</v>
      </c>
      <c r="D30">
        <f t="shared" ca="1" si="2"/>
        <v>17</v>
      </c>
      <c r="E30" s="3">
        <f t="shared" ca="1" si="3"/>
        <v>47</v>
      </c>
      <c r="F30">
        <f t="shared" ca="1" si="4"/>
        <v>73</v>
      </c>
      <c r="G30" t="str">
        <f t="shared" ca="1" si="5"/>
        <v>47 + 17 + 73 =</v>
      </c>
      <c r="H30" t="str">
        <f t="shared" ca="1" si="6"/>
        <v>47 + (17 + 73) = 47 + 90 = 137</v>
      </c>
    </row>
    <row r="31" spans="2:13" x14ac:dyDescent="0.25">
      <c r="B31">
        <f t="shared" ca="1" si="0"/>
        <v>7</v>
      </c>
      <c r="C31">
        <f t="shared" ca="1" si="1"/>
        <v>8</v>
      </c>
      <c r="D31">
        <f t="shared" ca="1" si="2"/>
        <v>78</v>
      </c>
      <c r="E31" s="3">
        <f t="shared" ca="1" si="3"/>
        <v>60</v>
      </c>
      <c r="F31">
        <f t="shared" ca="1" si="4"/>
        <v>52</v>
      </c>
      <c r="G31" t="str">
        <f t="shared" ca="1" si="5"/>
        <v>60 + 78 + 52 =</v>
      </c>
      <c r="H31" t="str">
        <f t="shared" ca="1" si="6"/>
        <v>60 + (78 + 52) = 60 + 130 = 190</v>
      </c>
    </row>
    <row r="32" spans="2:13" x14ac:dyDescent="0.25">
      <c r="B32">
        <f t="shared" ca="1" si="0"/>
        <v>6</v>
      </c>
      <c r="C32">
        <f t="shared" ca="1" si="1"/>
        <v>4</v>
      </c>
      <c r="D32">
        <f t="shared" ca="1" si="2"/>
        <v>74</v>
      </c>
      <c r="E32" s="3">
        <f t="shared" ca="1" si="3"/>
        <v>101</v>
      </c>
      <c r="F32">
        <f t="shared" ca="1" si="4"/>
        <v>96</v>
      </c>
      <c r="G32" t="str">
        <f t="shared" ca="1" si="5"/>
        <v>101 + 74 + 96 =</v>
      </c>
      <c r="H32" t="str">
        <f t="shared" ca="1" si="6"/>
        <v>101 + (74 + 96) = 101 + 170 = 271</v>
      </c>
    </row>
    <row r="33" spans="2:8" x14ac:dyDescent="0.25">
      <c r="B33">
        <f t="shared" ca="1" si="0"/>
        <v>5</v>
      </c>
      <c r="C33">
        <f t="shared" ca="1" si="1"/>
        <v>2</v>
      </c>
      <c r="D33">
        <f t="shared" ca="1" si="2"/>
        <v>52</v>
      </c>
      <c r="E33" s="3">
        <f t="shared" ca="1" si="3"/>
        <v>80</v>
      </c>
      <c r="F33">
        <f t="shared" ca="1" si="4"/>
        <v>58</v>
      </c>
      <c r="G33" t="str">
        <f t="shared" ca="1" si="5"/>
        <v>80 + 52 + 58 =</v>
      </c>
      <c r="H33" t="str">
        <f t="shared" ca="1" si="6"/>
        <v>80 + (52 + 58) = 80 + 110 = 190</v>
      </c>
    </row>
    <row r="34" spans="2:8" x14ac:dyDescent="0.25">
      <c r="B34">
        <f t="shared" ca="1" si="0"/>
        <v>4</v>
      </c>
      <c r="C34">
        <f t="shared" ca="1" si="1"/>
        <v>3</v>
      </c>
      <c r="D34">
        <f t="shared" ca="1" si="2"/>
        <v>23</v>
      </c>
      <c r="E34" s="3">
        <f t="shared" ca="1" si="3"/>
        <v>33</v>
      </c>
      <c r="F34">
        <f t="shared" ca="1" si="4"/>
        <v>57</v>
      </c>
      <c r="G34" t="str">
        <f t="shared" ca="1" si="5"/>
        <v>33 + 23 + 57 =</v>
      </c>
      <c r="H34" t="str">
        <f t="shared" ca="1" si="6"/>
        <v>33 + (23 + 57) = 33 + 80 = 113</v>
      </c>
    </row>
    <row r="35" spans="2:8" x14ac:dyDescent="0.25">
      <c r="B35">
        <f t="shared" ca="1" si="0"/>
        <v>3</v>
      </c>
      <c r="C35">
        <f t="shared" ca="1" si="1"/>
        <v>6</v>
      </c>
      <c r="D35">
        <f t="shared" ca="1" si="2"/>
        <v>66</v>
      </c>
      <c r="E35" s="3">
        <f t="shared" ca="1" si="3"/>
        <v>91</v>
      </c>
      <c r="F35">
        <f t="shared" ca="1" si="4"/>
        <v>84</v>
      </c>
      <c r="G35" t="str">
        <f t="shared" ca="1" si="5"/>
        <v>91 + 66 + 84 =</v>
      </c>
      <c r="H35" t="str">
        <f t="shared" ca="1" si="6"/>
        <v>91 + (66 + 84) = 91 + 150 = 241</v>
      </c>
    </row>
    <row r="36" spans="2:8" x14ac:dyDescent="0.25">
      <c r="B36">
        <f t="shared" ca="1" si="0"/>
        <v>2</v>
      </c>
      <c r="C36">
        <f t="shared" ca="1" si="1"/>
        <v>9</v>
      </c>
      <c r="D36">
        <f t="shared" ca="1" si="2"/>
        <v>19</v>
      </c>
      <c r="E36" s="3">
        <f t="shared" ca="1" si="3"/>
        <v>83</v>
      </c>
      <c r="F36">
        <f t="shared" ca="1" si="4"/>
        <v>81</v>
      </c>
      <c r="G36" t="str">
        <f t="shared" ca="1" si="5"/>
        <v>83 + 19 + 81 =</v>
      </c>
      <c r="H36" t="str">
        <f t="shared" ca="1" si="6"/>
        <v>83 + (19 + 81) = 83 + 100 = 183</v>
      </c>
    </row>
    <row r="37" spans="2:8" x14ac:dyDescent="0.25">
      <c r="B37">
        <f t="shared" ca="1" si="0"/>
        <v>1</v>
      </c>
      <c r="C37">
        <f t="shared" ca="1" si="1"/>
        <v>8</v>
      </c>
      <c r="D37">
        <f t="shared" ca="1" si="2"/>
        <v>38</v>
      </c>
      <c r="E37" s="3">
        <f t="shared" ca="1" si="3"/>
        <v>46</v>
      </c>
      <c r="F37">
        <f t="shared" ca="1" si="4"/>
        <v>12</v>
      </c>
      <c r="G37" t="str">
        <f t="shared" ca="1" si="5"/>
        <v>46 + 38 + 12 =</v>
      </c>
      <c r="H37" t="str">
        <f t="shared" ca="1" si="6"/>
        <v>46 + (38 + 12) = 46 + 50 = 96</v>
      </c>
    </row>
    <row r="38" spans="2:8" x14ac:dyDescent="0.25">
      <c r="B38">
        <f ca="1">MOD(B37+$A$2,$A$1)</f>
        <v>0</v>
      </c>
      <c r="C38">
        <f t="shared" ca="1" si="1"/>
        <v>8</v>
      </c>
      <c r="D38">
        <f t="shared" ca="1" si="2"/>
        <v>88</v>
      </c>
      <c r="E38" s="3">
        <f t="shared" ca="1" si="3"/>
        <v>53</v>
      </c>
      <c r="F38">
        <f t="shared" ca="1" si="4"/>
        <v>82</v>
      </c>
      <c r="G38" t="str">
        <f t="shared" ca="1" si="5"/>
        <v>53 + 88 + 82 =</v>
      </c>
      <c r="H38" t="str">
        <f t="shared" ca="1" si="6"/>
        <v>53 + (88 + 82) = 53 + 170 = 223</v>
      </c>
    </row>
    <row r="39" spans="2:8" ht="15" x14ac:dyDescent="0.25">
      <c r="B39" s="1"/>
    </row>
    <row r="41" spans="2:8" ht="15" x14ac:dyDescent="0.25">
      <c r="B41" s="2"/>
    </row>
    <row r="43" spans="2:8" ht="15" x14ac:dyDescent="0.25">
      <c r="B43" s="1"/>
    </row>
    <row r="44" spans="2:8" ht="15" x14ac:dyDescent="0.25">
      <c r="B44" s="1"/>
    </row>
    <row r="45" spans="2:8" ht="15" x14ac:dyDescent="0.25">
      <c r="B45" s="1"/>
    </row>
    <row r="46" spans="2:8" ht="15" x14ac:dyDescent="0.25">
      <c r="B46" s="1"/>
    </row>
    <row r="47" spans="2:8" ht="15" x14ac:dyDescent="0.25">
      <c r="B47" s="1"/>
    </row>
    <row r="48" spans="2:8" ht="15" x14ac:dyDescent="0.25">
      <c r="B48" s="1"/>
    </row>
    <row r="49" spans="2:2" ht="15" x14ac:dyDescent="0.25">
      <c r="B49" s="1"/>
    </row>
    <row r="51" spans="2:2" ht="15" x14ac:dyDescent="0.25">
      <c r="B51" s="2"/>
    </row>
    <row r="53" spans="2:2" ht="15" x14ac:dyDescent="0.25">
      <c r="B53" s="1"/>
    </row>
    <row r="54" spans="2:2" ht="15" x14ac:dyDescent="0.25">
      <c r="B54" s="1"/>
    </row>
    <row r="55" spans="2:2" ht="15" x14ac:dyDescent="0.25">
      <c r="B55" s="1"/>
    </row>
    <row r="56" spans="2:2" ht="15" x14ac:dyDescent="0.25">
      <c r="B56" s="1"/>
    </row>
    <row r="57" spans="2:2" ht="15" x14ac:dyDescent="0.25">
      <c r="B57" s="1"/>
    </row>
    <row r="58" spans="2:2" ht="15" x14ac:dyDescent="0.25">
      <c r="B58" s="1"/>
    </row>
    <row r="59" spans="2:2" ht="15" x14ac:dyDescent="0.25">
      <c r="B59" s="1"/>
    </row>
    <row r="61" spans="2:2" ht="15" x14ac:dyDescent="0.25">
      <c r="B61" s="2"/>
    </row>
    <row r="63" spans="2:2" ht="15" x14ac:dyDescent="0.25">
      <c r="B63" s="1"/>
    </row>
    <row r="64" spans="2:2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Arbeitsblatt</vt:lpstr>
      <vt:lpstr>Daten1</vt:lpstr>
      <vt:lpstr>Daten2</vt:lpstr>
      <vt:lpstr>Daten3</vt:lpstr>
      <vt:lpstr>Daten4</vt:lpstr>
      <vt:lpstr>Daten5</vt:lpstr>
      <vt:lpstr>Daten_2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Sascha</cp:lastModifiedBy>
  <cp:lastPrinted>2019-12-03T10:38:19Z</cp:lastPrinted>
  <dcterms:created xsi:type="dcterms:W3CDTF">2009-10-08T17:52:09Z</dcterms:created>
  <dcterms:modified xsi:type="dcterms:W3CDTF">2019-12-24T10:15:45Z</dcterms:modified>
</cp:coreProperties>
</file>