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E41AED72-F914-4E75-B2EB-777746B6A35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state="hidden" r:id="rId2"/>
    <sheet name="Daten2" sheetId="6" state="hidden" r:id="rId3"/>
    <sheet name="Daten3" sheetId="7" state="hidden" r:id="rId4"/>
    <sheet name="Daten4" sheetId="8" state="hidden" r:id="rId5"/>
    <sheet name="Daten5" sheetId="9" state="hidden" r:id="rId6"/>
    <sheet name="Daten_2" sheetId="5" state="hidden" r:id="rId7"/>
  </sheets>
  <definedNames>
    <definedName name="_xlnm.Print_Area" localSheetId="0">Arbeitsblatt!$A$1:$I$57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E37" i="9"/>
  <c r="C37" i="9" s="1"/>
  <c r="G37" i="9" s="1"/>
  <c r="E36" i="9"/>
  <c r="C36" i="9" s="1"/>
  <c r="G36" i="9" s="1"/>
  <c r="E35" i="9"/>
  <c r="C35" i="9" s="1"/>
  <c r="G35" i="9" s="1"/>
  <c r="E34" i="9"/>
  <c r="E33" i="9"/>
  <c r="E32" i="9"/>
  <c r="H32" i="9" s="1"/>
  <c r="E31" i="9"/>
  <c r="E30" i="9"/>
  <c r="E29" i="9"/>
  <c r="E28" i="9"/>
  <c r="E27" i="9"/>
  <c r="E26" i="9"/>
  <c r="H26" i="9" s="1"/>
  <c r="E25" i="9"/>
  <c r="E24" i="9"/>
  <c r="C24" i="9" s="1"/>
  <c r="E23" i="9"/>
  <c r="C23" i="9" s="1"/>
  <c r="G23" i="9" s="1"/>
  <c r="E22" i="9"/>
  <c r="C22" i="9" s="1"/>
  <c r="G22" i="9" s="1"/>
  <c r="E21" i="9"/>
  <c r="C21" i="9" s="1"/>
  <c r="G21" i="9" s="1"/>
  <c r="E20" i="9"/>
  <c r="E19" i="9"/>
  <c r="E18" i="9"/>
  <c r="E17" i="9"/>
  <c r="H17" i="9" s="1"/>
  <c r="E16" i="9"/>
  <c r="E15" i="9"/>
  <c r="E14" i="9"/>
  <c r="H14" i="9" s="1"/>
  <c r="E13" i="9"/>
  <c r="E12" i="9"/>
  <c r="C12" i="9" s="1"/>
  <c r="E11" i="9"/>
  <c r="E10" i="9"/>
  <c r="E9" i="9"/>
  <c r="H9" i="9" s="1"/>
  <c r="E8" i="9"/>
  <c r="H8" i="9" s="1"/>
  <c r="E7" i="9"/>
  <c r="C7" i="9" s="1"/>
  <c r="G7" i="9" s="1"/>
  <c r="E6" i="9"/>
  <c r="E5" i="9"/>
  <c r="C5" i="9" s="1"/>
  <c r="G5" i="9" s="1"/>
  <c r="C38" i="7"/>
  <c r="G38" i="7" s="1"/>
  <c r="C37" i="7"/>
  <c r="E37" i="7" s="1"/>
  <c r="H37" i="7" s="1"/>
  <c r="C36" i="7"/>
  <c r="E36" i="7" s="1"/>
  <c r="C35" i="7"/>
  <c r="E35" i="7" s="1"/>
  <c r="H35" i="7" s="1"/>
  <c r="C34" i="7"/>
  <c r="C33" i="7"/>
  <c r="C32" i="7"/>
  <c r="E32" i="7" s="1"/>
  <c r="H32" i="7" s="1"/>
  <c r="C31" i="7"/>
  <c r="E31" i="7" s="1"/>
  <c r="H31" i="7" s="1"/>
  <c r="C30" i="7"/>
  <c r="E30" i="7" s="1"/>
  <c r="C29" i="7"/>
  <c r="E29" i="7" s="1"/>
  <c r="H29" i="7" s="1"/>
  <c r="C28" i="7"/>
  <c r="G28" i="7" s="1"/>
  <c r="C27" i="7"/>
  <c r="C26" i="7"/>
  <c r="G26" i="7" s="1"/>
  <c r="C25" i="7"/>
  <c r="C24" i="7"/>
  <c r="E24" i="7" s="1"/>
  <c r="C23" i="7"/>
  <c r="C22" i="7"/>
  <c r="E22" i="7" s="1"/>
  <c r="H22" i="7" s="1"/>
  <c r="C21" i="7"/>
  <c r="C20" i="7"/>
  <c r="E20" i="7" s="1"/>
  <c r="H20" i="7" s="1"/>
  <c r="C19" i="7"/>
  <c r="C18" i="7"/>
  <c r="E18" i="7" s="1"/>
  <c r="H18" i="7" s="1"/>
  <c r="C17" i="7"/>
  <c r="C16" i="7"/>
  <c r="C15" i="7"/>
  <c r="E15" i="7" s="1"/>
  <c r="H15" i="7" s="1"/>
  <c r="C14" i="7"/>
  <c r="C13" i="7"/>
  <c r="G13" i="7" s="1"/>
  <c r="C12" i="7"/>
  <c r="C11" i="7"/>
  <c r="C10" i="7"/>
  <c r="C9" i="7"/>
  <c r="E9" i="7" s="1"/>
  <c r="H9" i="7" s="1"/>
  <c r="C7" i="7"/>
  <c r="E7" i="7" s="1"/>
  <c r="H7" i="7" s="1"/>
  <c r="C6" i="7"/>
  <c r="G6" i="7" s="1"/>
  <c r="C2" i="8"/>
  <c r="E2" i="8" s="1"/>
  <c r="H2" i="8" s="1"/>
  <c r="C3" i="8"/>
  <c r="C4" i="8"/>
  <c r="G4" i="8" s="1"/>
  <c r="C5" i="8"/>
  <c r="C6" i="8"/>
  <c r="E6" i="8" s="1"/>
  <c r="H6" i="8" s="1"/>
  <c r="C7" i="8"/>
  <c r="C8" i="8"/>
  <c r="E8" i="8" s="1"/>
  <c r="H8" i="8" s="1"/>
  <c r="C9" i="8"/>
  <c r="C10" i="8"/>
  <c r="E10" i="8" s="1"/>
  <c r="H10" i="8" s="1"/>
  <c r="C11" i="8"/>
  <c r="E11" i="8" s="1"/>
  <c r="H11" i="8" s="1"/>
  <c r="C12" i="8"/>
  <c r="E12" i="8" s="1"/>
  <c r="H12" i="8" s="1"/>
  <c r="C13" i="8"/>
  <c r="C14" i="8"/>
  <c r="E14" i="8" s="1"/>
  <c r="H14" i="8" s="1"/>
  <c r="C15" i="8"/>
  <c r="C16" i="8"/>
  <c r="C17" i="8"/>
  <c r="E17" i="8" s="1"/>
  <c r="H17" i="8" s="1"/>
  <c r="C18" i="8"/>
  <c r="E18" i="8" s="1"/>
  <c r="H18" i="8" s="1"/>
  <c r="C19" i="8"/>
  <c r="E19" i="8" s="1"/>
  <c r="H19" i="8" s="1"/>
  <c r="C20" i="8"/>
  <c r="E20" i="8" s="1"/>
  <c r="H20" i="8" s="1"/>
  <c r="C21" i="8"/>
  <c r="E21" i="8" s="1"/>
  <c r="H21" i="8" s="1"/>
  <c r="C22" i="8"/>
  <c r="E22" i="8" s="1"/>
  <c r="H22" i="8" s="1"/>
  <c r="C23" i="8"/>
  <c r="G23" i="8" s="1"/>
  <c r="C24" i="8"/>
  <c r="E24" i="8" s="1"/>
  <c r="H24" i="8" s="1"/>
  <c r="C25" i="8"/>
  <c r="C26" i="8"/>
  <c r="E26" i="8" s="1"/>
  <c r="C27" i="8"/>
  <c r="E27" i="8" s="1"/>
  <c r="H27" i="8" s="1"/>
  <c r="C28" i="8"/>
  <c r="C29" i="8"/>
  <c r="E29" i="8" s="1"/>
  <c r="H29" i="8" s="1"/>
  <c r="C30" i="8"/>
  <c r="E30" i="8" s="1"/>
  <c r="H30" i="8" s="1"/>
  <c r="C31" i="8"/>
  <c r="E31" i="8" s="1"/>
  <c r="H31" i="8" s="1"/>
  <c r="C32" i="8"/>
  <c r="C33" i="8"/>
  <c r="C34" i="8"/>
  <c r="E34" i="8" s="1"/>
  <c r="H34" i="8" s="1"/>
  <c r="C35" i="8"/>
  <c r="C36" i="8"/>
  <c r="E36" i="8" s="1"/>
  <c r="C37" i="8"/>
  <c r="C38" i="8"/>
  <c r="E31" i="6"/>
  <c r="E32" i="6"/>
  <c r="E33" i="6"/>
  <c r="C33" i="6" s="1"/>
  <c r="G33" i="6" s="1"/>
  <c r="E34" i="6"/>
  <c r="H34" i="6" s="1"/>
  <c r="E35" i="6"/>
  <c r="C35" i="6" s="1"/>
  <c r="G35" i="6" s="1"/>
  <c r="E36" i="6"/>
  <c r="C36" i="6" s="1"/>
  <c r="G36" i="6" s="1"/>
  <c r="E37" i="6"/>
  <c r="C37" i="6" s="1"/>
  <c r="G37" i="6" s="1"/>
  <c r="E38" i="6"/>
  <c r="E30" i="6"/>
  <c r="H30" i="6" s="1"/>
  <c r="E23" i="6"/>
  <c r="C23" i="6" s="1"/>
  <c r="G23" i="6" s="1"/>
  <c r="E24" i="6"/>
  <c r="C24" i="6" s="1"/>
  <c r="E25" i="6"/>
  <c r="E26" i="6"/>
  <c r="C26" i="6" s="1"/>
  <c r="G26" i="6" s="1"/>
  <c r="E27" i="6"/>
  <c r="C27" i="6" s="1"/>
  <c r="G27" i="6" s="1"/>
  <c r="E28" i="6"/>
  <c r="E29" i="6"/>
  <c r="C29" i="6" s="1"/>
  <c r="G29" i="6" s="1"/>
  <c r="E22" i="6"/>
  <c r="H22" i="6" s="1"/>
  <c r="E3" i="6"/>
  <c r="E4" i="6"/>
  <c r="C4" i="6" s="1"/>
  <c r="G4" i="6" s="1"/>
  <c r="E5" i="6"/>
  <c r="E6" i="6"/>
  <c r="C6" i="6" s="1"/>
  <c r="G6" i="6" s="1"/>
  <c r="E7" i="6"/>
  <c r="C7" i="6" s="1"/>
  <c r="G7" i="6" s="1"/>
  <c r="E8" i="6"/>
  <c r="E9" i="6"/>
  <c r="C9" i="6" s="1"/>
  <c r="G9" i="6" s="1"/>
  <c r="E10" i="6"/>
  <c r="E11" i="6"/>
  <c r="H11" i="6" s="1"/>
  <c r="E12" i="6"/>
  <c r="C12" i="6" s="1"/>
  <c r="G12" i="6" s="1"/>
  <c r="E13" i="6"/>
  <c r="E14" i="6"/>
  <c r="H14" i="6" s="1"/>
  <c r="E15" i="6"/>
  <c r="E16" i="6"/>
  <c r="C16" i="6" s="1"/>
  <c r="G16" i="6" s="1"/>
  <c r="E17" i="6"/>
  <c r="C17" i="6" s="1"/>
  <c r="G17" i="6" s="1"/>
  <c r="E18" i="6"/>
  <c r="E19" i="6"/>
  <c r="E20" i="6"/>
  <c r="C20" i="6" s="1"/>
  <c r="G20" i="6" s="1"/>
  <c r="E21" i="6"/>
  <c r="C21" i="6" s="1"/>
  <c r="G21" i="6" s="1"/>
  <c r="C22" i="6"/>
  <c r="G22" i="6" s="1"/>
  <c r="E2" i="6"/>
  <c r="C2" i="6" s="1"/>
  <c r="G2" i="6" s="1"/>
  <c r="D47" i="1"/>
  <c r="D49" i="1" s="1"/>
  <c r="D51" i="1" s="1"/>
  <c r="D53" i="1" s="1"/>
  <c r="D55" i="1" s="1"/>
  <c r="E2" i="9"/>
  <c r="H2" i="9" s="1"/>
  <c r="E3" i="9"/>
  <c r="E4" i="9"/>
  <c r="C4" i="9" s="1"/>
  <c r="G4" i="9" s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39" i="1"/>
  <c r="D29" i="1"/>
  <c r="D31" i="1" s="1"/>
  <c r="D33" i="1" s="1"/>
  <c r="D35" i="1" s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C3" i="7"/>
  <c r="C4" i="7"/>
  <c r="C5" i="7"/>
  <c r="E5" i="7" s="1"/>
  <c r="H5" i="7" s="1"/>
  <c r="C8" i="7"/>
  <c r="G8" i="7" s="1"/>
  <c r="C2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D17" i="1"/>
  <c r="D19" i="1" s="1"/>
  <c r="D21" i="1" s="1"/>
  <c r="D23" i="1" s="1"/>
  <c r="C38" i="2"/>
  <c r="E38" i="2" s="1"/>
  <c r="H38" i="2" s="1"/>
  <c r="C37" i="2"/>
  <c r="C36" i="2"/>
  <c r="C35" i="2"/>
  <c r="E35" i="2" s="1"/>
  <c r="H35" i="2" s="1"/>
  <c r="C34" i="2"/>
  <c r="C33" i="2"/>
  <c r="C32" i="2"/>
  <c r="C31" i="2"/>
  <c r="E31" i="2" s="1"/>
  <c r="H31" i="2" s="1"/>
  <c r="C30" i="2"/>
  <c r="G30" i="2" s="1"/>
  <c r="C29" i="2"/>
  <c r="G29" i="2" s="1"/>
  <c r="C28" i="2"/>
  <c r="C27" i="2"/>
  <c r="C26" i="2"/>
  <c r="C25" i="2"/>
  <c r="C24" i="2"/>
  <c r="E24" i="2" s="1"/>
  <c r="H24" i="2" s="1"/>
  <c r="C23" i="2"/>
  <c r="C22" i="2"/>
  <c r="C21" i="2"/>
  <c r="E21" i="2" s="1"/>
  <c r="H21" i="2" s="1"/>
  <c r="C20" i="2"/>
  <c r="E20" i="2" s="1"/>
  <c r="H20" i="2" s="1"/>
  <c r="C19" i="2"/>
  <c r="C18" i="2"/>
  <c r="C17" i="2"/>
  <c r="G17" i="2" s="1"/>
  <c r="C16" i="2"/>
  <c r="G16" i="2" s="1"/>
  <c r="C15" i="2"/>
  <c r="C14" i="2"/>
  <c r="G14" i="2" s="1"/>
  <c r="C13" i="2"/>
  <c r="C12" i="2"/>
  <c r="E12" i="2" s="1"/>
  <c r="H12" i="2" s="1"/>
  <c r="C11" i="2"/>
  <c r="E11" i="2" s="1"/>
  <c r="H11" i="2" s="1"/>
  <c r="C10" i="2"/>
  <c r="G10" i="2" s="1"/>
  <c r="C2" i="2"/>
  <c r="C3" i="2"/>
  <c r="E3" i="2" s="1"/>
  <c r="H3" i="2" s="1"/>
  <c r="C4" i="2"/>
  <c r="G4" i="2" s="1"/>
  <c r="C5" i="2"/>
  <c r="E5" i="2" s="1"/>
  <c r="H5" i="2" s="1"/>
  <c r="C6" i="2"/>
  <c r="C7" i="2"/>
  <c r="C8" i="2"/>
  <c r="C9" i="2"/>
  <c r="G9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F38" i="5" s="1"/>
  <c r="C37" i="5"/>
  <c r="C36" i="5"/>
  <c r="D36" i="5" s="1"/>
  <c r="C35" i="5"/>
  <c r="E35" i="5" s="1"/>
  <c r="C34" i="5"/>
  <c r="D34" i="5" s="1"/>
  <c r="C33" i="5"/>
  <c r="C32" i="5"/>
  <c r="D32" i="5" s="1"/>
  <c r="C31" i="5"/>
  <c r="F31" i="5" s="1"/>
  <c r="C30" i="5"/>
  <c r="D30" i="5" s="1"/>
  <c r="C29" i="5"/>
  <c r="E29" i="5" s="1"/>
  <c r="C28" i="5"/>
  <c r="D28" i="5" s="1"/>
  <c r="C27" i="5"/>
  <c r="F27" i="5" s="1"/>
  <c r="C26" i="5"/>
  <c r="D26" i="5" s="1"/>
  <c r="C25" i="5"/>
  <c r="E25" i="5" s="1"/>
  <c r="C24" i="5"/>
  <c r="E24" i="5" s="1"/>
  <c r="C23" i="5"/>
  <c r="C22" i="5"/>
  <c r="F22" i="5" s="1"/>
  <c r="C21" i="5"/>
  <c r="E21" i="5" s="1"/>
  <c r="C20" i="5"/>
  <c r="D20" i="5" s="1"/>
  <c r="C19" i="5"/>
  <c r="E19" i="5" s="1"/>
  <c r="C18" i="5"/>
  <c r="D18" i="5" s="1"/>
  <c r="C17" i="5"/>
  <c r="D17" i="5" s="1"/>
  <c r="C16" i="5"/>
  <c r="E16" i="5" s="1"/>
  <c r="C15" i="5"/>
  <c r="C14" i="5"/>
  <c r="D14" i="5" s="1"/>
  <c r="C13" i="5"/>
  <c r="E13" i="5" s="1"/>
  <c r="C12" i="5"/>
  <c r="D12" i="5" s="1"/>
  <c r="C11" i="5"/>
  <c r="C10" i="5"/>
  <c r="E10" i="5" s="1"/>
  <c r="C9" i="5"/>
  <c r="C8" i="5"/>
  <c r="C7" i="5"/>
  <c r="C6" i="5"/>
  <c r="C5" i="5"/>
  <c r="F5" i="5" s="1"/>
  <c r="C4" i="5"/>
  <c r="D4" i="5" s="1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D5" i="1"/>
  <c r="D7" i="1"/>
  <c r="D9" i="1" s="1"/>
  <c r="D11" i="1" s="1"/>
  <c r="D41" i="1"/>
  <c r="H36" i="9"/>
  <c r="H12" i="9"/>
  <c r="C32" i="9"/>
  <c r="G32" i="9" s="1"/>
  <c r="C8" i="9"/>
  <c r="G8" i="9" s="1"/>
  <c r="E16" i="7"/>
  <c r="H16" i="7" s="1"/>
  <c r="H24" i="7"/>
  <c r="H36" i="7"/>
  <c r="E26" i="7"/>
  <c r="H26" i="7" s="1"/>
  <c r="E38" i="7"/>
  <c r="H38" i="7" s="1"/>
  <c r="C34" i="6"/>
  <c r="G34" i="6" s="1"/>
  <c r="H36" i="6"/>
  <c r="E29" i="2"/>
  <c r="H29" i="2" s="1"/>
  <c r="E4" i="2"/>
  <c r="H4" i="2" s="1"/>
  <c r="G36" i="7"/>
  <c r="G24" i="7"/>
  <c r="G16" i="7"/>
  <c r="G24" i="6"/>
  <c r="G18" i="7"/>
  <c r="G21" i="2"/>
  <c r="G2" i="8"/>
  <c r="G22" i="7"/>
  <c r="G20" i="7"/>
  <c r="E23" i="5"/>
  <c r="H30" i="7"/>
  <c r="H26" i="8"/>
  <c r="G32" i="7"/>
  <c r="G12" i="9"/>
  <c r="G31" i="2"/>
  <c r="G18" i="8"/>
  <c r="G24" i="9"/>
  <c r="H36" i="8"/>
  <c r="E20" i="5"/>
  <c r="E8" i="7"/>
  <c r="H8" i="7" s="1"/>
  <c r="E17" i="5"/>
  <c r="D29" i="5"/>
  <c r="F29" i="5"/>
  <c r="E2" i="2"/>
  <c r="H2" i="2" s="1"/>
  <c r="G2" i="2"/>
  <c r="G11" i="2"/>
  <c r="H21" i="6"/>
  <c r="G10" i="8"/>
  <c r="E4" i="8"/>
  <c r="H4" i="8" s="1"/>
  <c r="G7" i="7"/>
  <c r="E28" i="7"/>
  <c r="H28" i="7" s="1"/>
  <c r="H22" i="9"/>
  <c r="H6" i="9"/>
  <c r="C6" i="9"/>
  <c r="G6" i="9" s="1"/>
  <c r="H34" i="9"/>
  <c r="C34" i="9"/>
  <c r="G34" i="9" s="1"/>
  <c r="H38" i="9"/>
  <c r="C38" i="9"/>
  <c r="G38" i="9" s="1"/>
  <c r="H26" i="6" l="1"/>
  <c r="H6" i="6"/>
  <c r="E38" i="5"/>
  <c r="G24" i="2"/>
  <c r="D3" i="5"/>
  <c r="F21" i="5"/>
  <c r="A21" i="9"/>
  <c r="A16" i="8"/>
  <c r="A28" i="9"/>
  <c r="A33" i="2"/>
  <c r="A14" i="8"/>
  <c r="H35" i="6"/>
  <c r="E23" i="8"/>
  <c r="H23" i="8" s="1"/>
  <c r="A11" i="2"/>
  <c r="F10" i="5"/>
  <c r="E30" i="5"/>
  <c r="G5" i="2"/>
  <c r="D38" i="5"/>
  <c r="G20" i="2"/>
  <c r="G12" i="2"/>
  <c r="C30" i="6"/>
  <c r="G30" i="6" s="1"/>
  <c r="C9" i="9"/>
  <c r="G9" i="9" s="1"/>
  <c r="A23" i="6"/>
  <c r="A26" i="2"/>
  <c r="A19" i="8"/>
  <c r="A2" i="9"/>
  <c r="A12" i="9"/>
  <c r="A4" i="9"/>
  <c r="A20" i="9"/>
  <c r="A36" i="9"/>
  <c r="H37" i="9"/>
  <c r="G37" i="7"/>
  <c r="H37" i="6"/>
  <c r="A27" i="9"/>
  <c r="F20" i="5"/>
  <c r="G20" i="5" s="1"/>
  <c r="H12" i="6"/>
  <c r="E28" i="5"/>
  <c r="F12" i="5"/>
  <c r="D10" i="5"/>
  <c r="H10" i="5" s="1"/>
  <c r="G19" i="8"/>
  <c r="G5" i="7"/>
  <c r="F4" i="5"/>
  <c r="E16" i="2"/>
  <c r="H16" i="2" s="1"/>
  <c r="E14" i="2"/>
  <c r="H14" i="2" s="1"/>
  <c r="A33" i="7"/>
  <c r="A4" i="8"/>
  <c r="E18" i="2"/>
  <c r="H18" i="2" s="1"/>
  <c r="G18" i="2"/>
  <c r="G22" i="2"/>
  <c r="E22" i="2"/>
  <c r="H22" i="2" s="1"/>
  <c r="E26" i="2"/>
  <c r="H26" i="2" s="1"/>
  <c r="G26" i="2"/>
  <c r="E28" i="2"/>
  <c r="H28" i="2" s="1"/>
  <c r="G28" i="2"/>
  <c r="A18" i="7"/>
  <c r="A29" i="8"/>
  <c r="A5" i="8"/>
  <c r="A33" i="8"/>
  <c r="A18" i="8"/>
  <c r="A22" i="8"/>
  <c r="A28" i="8"/>
  <c r="A34" i="8"/>
  <c r="A36" i="8"/>
  <c r="A29" i="9"/>
  <c r="A15" i="9"/>
  <c r="A11" i="9"/>
  <c r="A26" i="9"/>
  <c r="C18" i="6"/>
  <c r="G18" i="6" s="1"/>
  <c r="H18" i="6"/>
  <c r="C28" i="6"/>
  <c r="G28" i="6" s="1"/>
  <c r="H28" i="6"/>
  <c r="C31" i="6"/>
  <c r="G31" i="6" s="1"/>
  <c r="H31" i="6"/>
  <c r="E37" i="8"/>
  <c r="H37" i="8" s="1"/>
  <c r="G37" i="8"/>
  <c r="E33" i="7"/>
  <c r="H33" i="7" s="1"/>
  <c r="G33" i="7"/>
  <c r="H19" i="9"/>
  <c r="C19" i="9"/>
  <c r="G19" i="9" s="1"/>
  <c r="H23" i="9"/>
  <c r="H4" i="6"/>
  <c r="A25" i="7"/>
  <c r="A9" i="9"/>
  <c r="A2" i="8"/>
  <c r="A15" i="8"/>
  <c r="A11" i="8"/>
  <c r="A23" i="8"/>
  <c r="G15" i="7"/>
  <c r="E10" i="2"/>
  <c r="H10" i="2" s="1"/>
  <c r="E30" i="2"/>
  <c r="H30" i="2" s="1"/>
  <c r="H33" i="6"/>
  <c r="H24" i="6"/>
  <c r="E6" i="7"/>
  <c r="H6" i="7" s="1"/>
  <c r="D9" i="5"/>
  <c r="E9" i="5"/>
  <c r="A29" i="2"/>
  <c r="E8" i="2"/>
  <c r="H8" i="2" s="1"/>
  <c r="G8" i="2"/>
  <c r="G6" i="2"/>
  <c r="E6" i="2"/>
  <c r="H6" i="2" s="1"/>
  <c r="G13" i="2"/>
  <c r="E13" i="2"/>
  <c r="H13" i="2" s="1"/>
  <c r="G23" i="2"/>
  <c r="E23" i="2"/>
  <c r="H23" i="2" s="1"/>
  <c r="G25" i="2"/>
  <c r="E25" i="2"/>
  <c r="H25" i="2" s="1"/>
  <c r="G27" i="2"/>
  <c r="E27" i="2"/>
  <c r="H27" i="2" s="1"/>
  <c r="G37" i="2"/>
  <c r="E37" i="2"/>
  <c r="H37" i="2" s="1"/>
  <c r="A34" i="2"/>
  <c r="A9" i="2"/>
  <c r="A33" i="6"/>
  <c r="A8" i="6"/>
  <c r="A18" i="6"/>
  <c r="A22" i="6"/>
  <c r="A32" i="6"/>
  <c r="A28" i="7"/>
  <c r="A19" i="7"/>
  <c r="A29" i="7"/>
  <c r="A12" i="8"/>
  <c r="A7" i="8"/>
  <c r="A9" i="8"/>
  <c r="A13" i="8"/>
  <c r="A17" i="8"/>
  <c r="A21" i="8"/>
  <c r="A27" i="8"/>
  <c r="A31" i="8"/>
  <c r="A35" i="8"/>
  <c r="A38" i="9"/>
  <c r="A5" i="9"/>
  <c r="A7" i="9"/>
  <c r="A13" i="9"/>
  <c r="A17" i="9"/>
  <c r="A25" i="9"/>
  <c r="A35" i="9"/>
  <c r="A37" i="9"/>
  <c r="H35" i="9"/>
  <c r="H5" i="9"/>
  <c r="G8" i="8"/>
  <c r="G12" i="8"/>
  <c r="H4" i="9"/>
  <c r="E18" i="5"/>
  <c r="E14" i="5"/>
  <c r="C2" i="9"/>
  <c r="G2" i="9" s="1"/>
  <c r="E32" i="5"/>
  <c r="F26" i="5"/>
  <c r="F16" i="5"/>
  <c r="E12" i="5"/>
  <c r="A32" i="9"/>
  <c r="A24" i="9"/>
  <c r="A16" i="9"/>
  <c r="A8" i="9"/>
  <c r="A3" i="9"/>
  <c r="A32" i="8"/>
  <c r="A20" i="8"/>
  <c r="A8" i="8"/>
  <c r="A10" i="8"/>
  <c r="A38" i="8"/>
  <c r="A26" i="8"/>
  <c r="A6" i="8"/>
  <c r="G38" i="2"/>
  <c r="G14" i="8"/>
  <c r="A3" i="8"/>
  <c r="H29" i="6"/>
  <c r="A24" i="8"/>
  <c r="H23" i="6"/>
  <c r="A10" i="9"/>
  <c r="H27" i="6"/>
  <c r="A30" i="8"/>
  <c r="G3" i="2"/>
  <c r="F14" i="5"/>
  <c r="G9" i="7"/>
  <c r="H7" i="6"/>
  <c r="F18" i="5"/>
  <c r="E9" i="2"/>
  <c r="H9" i="2" s="1"/>
  <c r="H17" i="6"/>
  <c r="C11" i="6"/>
  <c r="G11" i="6" s="1"/>
  <c r="E13" i="7"/>
  <c r="H13" i="7" s="1"/>
  <c r="H21" i="9"/>
  <c r="C17" i="9"/>
  <c r="G17" i="9" s="1"/>
  <c r="G29" i="5"/>
  <c r="H29" i="5"/>
  <c r="E11" i="5"/>
  <c r="F11" i="5"/>
  <c r="D11" i="5"/>
  <c r="F15" i="5"/>
  <c r="E15" i="5"/>
  <c r="D15" i="5"/>
  <c r="F19" i="5"/>
  <c r="D19" i="5"/>
  <c r="D33" i="5"/>
  <c r="F33" i="5"/>
  <c r="E37" i="5"/>
  <c r="D37" i="5"/>
  <c r="F37" i="5"/>
  <c r="C10" i="6"/>
  <c r="G10" i="6" s="1"/>
  <c r="H10" i="6"/>
  <c r="C32" i="6"/>
  <c r="G32" i="6" s="1"/>
  <c r="H32" i="6"/>
  <c r="E28" i="8"/>
  <c r="H28" i="8" s="1"/>
  <c r="G28" i="8"/>
  <c r="E17" i="7"/>
  <c r="H17" i="7" s="1"/>
  <c r="G17" i="7"/>
  <c r="E21" i="7"/>
  <c r="H21" i="7" s="1"/>
  <c r="G21" i="7"/>
  <c r="E23" i="7"/>
  <c r="H23" i="7" s="1"/>
  <c r="G23" i="7"/>
  <c r="E25" i="7"/>
  <c r="H25" i="7" s="1"/>
  <c r="G25" i="7"/>
  <c r="H16" i="9"/>
  <c r="C16" i="9"/>
  <c r="G16" i="9" s="1"/>
  <c r="D31" i="5"/>
  <c r="D21" i="5"/>
  <c r="G21" i="5" s="1"/>
  <c r="F17" i="5"/>
  <c r="G17" i="5" s="1"/>
  <c r="F13" i="5"/>
  <c r="D13" i="5"/>
  <c r="H20" i="6"/>
  <c r="G10" i="5"/>
  <c r="G36" i="8"/>
  <c r="G24" i="8"/>
  <c r="G26" i="8"/>
  <c r="G29" i="7"/>
  <c r="G20" i="8"/>
  <c r="G31" i="7"/>
  <c r="D35" i="5"/>
  <c r="F35" i="5"/>
  <c r="G30" i="8"/>
  <c r="G22" i="8"/>
  <c r="G34" i="8"/>
  <c r="F34" i="5"/>
  <c r="E34" i="5"/>
  <c r="F36" i="5"/>
  <c r="E36" i="5"/>
  <c r="G7" i="2"/>
  <c r="E7" i="2"/>
  <c r="H7" i="2" s="1"/>
  <c r="E19" i="2"/>
  <c r="H19" i="2" s="1"/>
  <c r="G19" i="2"/>
  <c r="G36" i="2"/>
  <c r="E36" i="2"/>
  <c r="H36" i="2" s="1"/>
  <c r="E2" i="7"/>
  <c r="H2" i="7" s="1"/>
  <c r="G2" i="7"/>
  <c r="A18" i="9"/>
  <c r="A14" i="9"/>
  <c r="A30" i="9"/>
  <c r="A23" i="9"/>
  <c r="A33" i="9"/>
  <c r="C19" i="6"/>
  <c r="G19" i="6" s="1"/>
  <c r="H19" i="6"/>
  <c r="C15" i="6"/>
  <c r="G15" i="6" s="1"/>
  <c r="H15" i="6"/>
  <c r="E9" i="8"/>
  <c r="H9" i="8" s="1"/>
  <c r="G9" i="8"/>
  <c r="E3" i="8"/>
  <c r="H3" i="8" s="1"/>
  <c r="G3" i="8"/>
  <c r="E10" i="7"/>
  <c r="H10" i="7" s="1"/>
  <c r="G10" i="7"/>
  <c r="E12" i="7"/>
  <c r="H12" i="7" s="1"/>
  <c r="G12" i="7"/>
  <c r="E14" i="7"/>
  <c r="H14" i="7" s="1"/>
  <c r="G14" i="7"/>
  <c r="G34" i="7"/>
  <c r="E34" i="7"/>
  <c r="H34" i="7" s="1"/>
  <c r="C14" i="9"/>
  <c r="G14" i="9" s="1"/>
  <c r="C15" i="9"/>
  <c r="G15" i="9" s="1"/>
  <c r="H15" i="9"/>
  <c r="H25" i="9"/>
  <c r="C25" i="9"/>
  <c r="G25" i="9" s="1"/>
  <c r="A8" i="2"/>
  <c r="A17" i="2"/>
  <c r="A30" i="6"/>
  <c r="A20" i="7"/>
  <c r="A8" i="7"/>
  <c r="A10" i="7"/>
  <c r="A12" i="7"/>
  <c r="A34" i="7"/>
  <c r="H12" i="5"/>
  <c r="A27" i="2"/>
  <c r="A25" i="2"/>
  <c r="A23" i="2"/>
  <c r="A7" i="2"/>
  <c r="A7" i="6"/>
  <c r="E25" i="8"/>
  <c r="H25" i="8" s="1"/>
  <c r="G25" i="8"/>
  <c r="E15" i="8"/>
  <c r="H15" i="8" s="1"/>
  <c r="G15" i="8"/>
  <c r="E13" i="8"/>
  <c r="H13" i="8" s="1"/>
  <c r="G13" i="8"/>
  <c r="C11" i="9"/>
  <c r="G11" i="9" s="1"/>
  <c r="H11" i="9"/>
  <c r="C13" i="9"/>
  <c r="G13" i="9" s="1"/>
  <c r="H13" i="9"/>
  <c r="C28" i="9"/>
  <c r="G28" i="9" s="1"/>
  <c r="H28" i="9"/>
  <c r="H7" i="9"/>
  <c r="G6" i="8"/>
  <c r="D16" i="5"/>
  <c r="G31" i="8"/>
  <c r="F30" i="5"/>
  <c r="A14" i="6"/>
  <c r="A36" i="6"/>
  <c r="A23" i="7"/>
  <c r="A26" i="6"/>
  <c r="A11" i="7"/>
  <c r="A28" i="2"/>
  <c r="F32" i="5"/>
  <c r="E26" i="5"/>
  <c r="A16" i="2"/>
  <c r="A24" i="2"/>
  <c r="A2" i="6"/>
  <c r="A3" i="6"/>
  <c r="G11" i="8"/>
  <c r="G17" i="8"/>
  <c r="A17" i="7"/>
  <c r="G29" i="8"/>
  <c r="G21" i="8"/>
  <c r="G35" i="2"/>
  <c r="G27" i="8"/>
  <c r="G30" i="7"/>
  <c r="A38" i="2"/>
  <c r="A15" i="7"/>
  <c r="F9" i="5"/>
  <c r="F3" i="5"/>
  <c r="G35" i="7"/>
  <c r="C14" i="6"/>
  <c r="G14" i="6" s="1"/>
  <c r="H24" i="9"/>
  <c r="E27" i="5"/>
  <c r="D27" i="5"/>
  <c r="G3" i="7"/>
  <c r="E3" i="7"/>
  <c r="H3" i="7" s="1"/>
  <c r="A25" i="8"/>
  <c r="C8" i="6"/>
  <c r="G8" i="6" s="1"/>
  <c r="H8" i="6"/>
  <c r="E32" i="8"/>
  <c r="H32" i="8" s="1"/>
  <c r="G32" i="8"/>
  <c r="E16" i="8"/>
  <c r="H16" i="8" s="1"/>
  <c r="G16" i="8"/>
  <c r="E5" i="8"/>
  <c r="H5" i="8" s="1"/>
  <c r="G5" i="8"/>
  <c r="H27" i="9"/>
  <c r="C27" i="9"/>
  <c r="G27" i="9" s="1"/>
  <c r="C29" i="9"/>
  <c r="G29" i="9" s="1"/>
  <c r="H29" i="9"/>
  <c r="C31" i="9"/>
  <c r="G31" i="9" s="1"/>
  <c r="H31" i="9"/>
  <c r="H33" i="9"/>
  <c r="C33" i="9"/>
  <c r="G33" i="9" s="1"/>
  <c r="C26" i="9"/>
  <c r="G26" i="9" s="1"/>
  <c r="A32" i="2"/>
  <c r="A10" i="6"/>
  <c r="A37" i="8"/>
  <c r="F2" i="5"/>
  <c r="E2" i="5"/>
  <c r="E6" i="5"/>
  <c r="D6" i="5"/>
  <c r="E8" i="5"/>
  <c r="F8" i="5"/>
  <c r="D8" i="5"/>
  <c r="F23" i="5"/>
  <c r="D23" i="5"/>
  <c r="F25" i="5"/>
  <c r="D25" i="5"/>
  <c r="A30" i="2"/>
  <c r="A14" i="2"/>
  <c r="A12" i="2"/>
  <c r="A6" i="2"/>
  <c r="A4" i="2"/>
  <c r="E15" i="2"/>
  <c r="H15" i="2" s="1"/>
  <c r="G15" i="2"/>
  <c r="E32" i="2"/>
  <c r="H32" i="2" s="1"/>
  <c r="G32" i="2"/>
  <c r="E34" i="2"/>
  <c r="H34" i="2" s="1"/>
  <c r="G34" i="2"/>
  <c r="A9" i="6"/>
  <c r="A6" i="7"/>
  <c r="A13" i="7"/>
  <c r="A31" i="7"/>
  <c r="A27" i="7"/>
  <c r="A14" i="7"/>
  <c r="C5" i="6"/>
  <c r="G5" i="6" s="1"/>
  <c r="H5" i="6"/>
  <c r="C3" i="6"/>
  <c r="G3" i="6" s="1"/>
  <c r="H3" i="6"/>
  <c r="C25" i="6"/>
  <c r="G25" i="6" s="1"/>
  <c r="H25" i="6"/>
  <c r="C38" i="6"/>
  <c r="G38" i="6" s="1"/>
  <c r="H38" i="6"/>
  <c r="E38" i="8"/>
  <c r="H38" i="8" s="1"/>
  <c r="G38" i="8"/>
  <c r="C18" i="9"/>
  <c r="G18" i="9" s="1"/>
  <c r="H18" i="9"/>
  <c r="H20" i="9"/>
  <c r="C20" i="9"/>
  <c r="G20" i="9" s="1"/>
  <c r="H16" i="6"/>
  <c r="E31" i="5"/>
  <c r="H2" i="6"/>
  <c r="F28" i="5"/>
  <c r="A31" i="2"/>
  <c r="A37" i="7"/>
  <c r="A28" i="6"/>
  <c r="A12" i="6"/>
  <c r="A5" i="7"/>
  <c r="A7" i="7"/>
  <c r="A20" i="6"/>
  <c r="A16" i="6"/>
  <c r="A21" i="2"/>
  <c r="A5" i="2"/>
  <c r="A35" i="2"/>
  <c r="A3" i="2"/>
  <c r="A32" i="7"/>
  <c r="A24" i="7"/>
  <c r="A3" i="7"/>
  <c r="A9" i="7"/>
  <c r="A2" i="7"/>
  <c r="A15" i="2"/>
  <c r="A20" i="2"/>
  <c r="A36" i="2"/>
  <c r="A19" i="2"/>
  <c r="A2" i="2"/>
  <c r="A13" i="2"/>
  <c r="A34" i="6"/>
  <c r="A6" i="6"/>
  <c r="A37" i="6"/>
  <c r="A21" i="6"/>
  <c r="A31" i="6"/>
  <c r="A37" i="2"/>
  <c r="A35" i="7"/>
  <c r="A22" i="7"/>
  <c r="A21" i="7"/>
  <c r="A26" i="7"/>
  <c r="A27" i="6"/>
  <c r="A35" i="6"/>
  <c r="A4" i="6"/>
  <c r="H9" i="6"/>
  <c r="A13" i="6"/>
  <c r="F6" i="5"/>
  <c r="E33" i="5"/>
  <c r="D2" i="5"/>
  <c r="E4" i="5"/>
  <c r="E17" i="2"/>
  <c r="H17" i="2" s="1"/>
  <c r="D5" i="5"/>
  <c r="E5" i="5"/>
  <c r="D7" i="5"/>
  <c r="E7" i="5"/>
  <c r="F7" i="5"/>
  <c r="E22" i="5"/>
  <c r="D22" i="5"/>
  <c r="D24" i="5"/>
  <c r="F24" i="5"/>
  <c r="A22" i="2"/>
  <c r="A18" i="2"/>
  <c r="A10" i="2"/>
  <c r="E33" i="2"/>
  <c r="H33" i="2" s="1"/>
  <c r="G33" i="2"/>
  <c r="A38" i="6"/>
  <c r="A15" i="6"/>
  <c r="A5" i="6"/>
  <c r="A25" i="6"/>
  <c r="A17" i="6"/>
  <c r="A19" i="6"/>
  <c r="A24" i="6"/>
  <c r="A30" i="7"/>
  <c r="A36" i="7"/>
  <c r="E4" i="7"/>
  <c r="H4" i="7" s="1"/>
  <c r="G4" i="7"/>
  <c r="A31" i="9"/>
  <c r="A19" i="9"/>
  <c r="A6" i="9"/>
  <c r="A22" i="9"/>
  <c r="A34" i="9"/>
  <c r="C3" i="9"/>
  <c r="G3" i="9" s="1"/>
  <c r="H3" i="9"/>
  <c r="C13" i="6"/>
  <c r="G13" i="6" s="1"/>
  <c r="H13" i="6"/>
  <c r="E35" i="8"/>
  <c r="H35" i="8" s="1"/>
  <c r="G35" i="8"/>
  <c r="E33" i="8"/>
  <c r="H33" i="8" s="1"/>
  <c r="G33" i="8"/>
  <c r="E7" i="8"/>
  <c r="H7" i="8" s="1"/>
  <c r="G7" i="8"/>
  <c r="G11" i="7"/>
  <c r="E11" i="7"/>
  <c r="H11" i="7" s="1"/>
  <c r="E19" i="7"/>
  <c r="H19" i="7" s="1"/>
  <c r="G19" i="7"/>
  <c r="E27" i="7"/>
  <c r="H27" i="7" s="1"/>
  <c r="G27" i="7"/>
  <c r="H10" i="9"/>
  <c r="C10" i="9"/>
  <c r="G10" i="9" s="1"/>
  <c r="H30" i="9"/>
  <c r="C30" i="9"/>
  <c r="G30" i="9" s="1"/>
  <c r="A11" i="6"/>
  <c r="A29" i="6"/>
  <c r="A4" i="7"/>
  <c r="A16" i="7"/>
  <c r="A38" i="7"/>
  <c r="H16" i="5" l="1"/>
  <c r="G30" i="5"/>
  <c r="H3" i="5"/>
  <c r="H38" i="5"/>
  <c r="G38" i="5"/>
  <c r="G12" i="5"/>
  <c r="H18" i="5"/>
  <c r="E39" i="1"/>
  <c r="G28" i="5"/>
  <c r="H41" i="1"/>
  <c r="H9" i="5"/>
  <c r="H20" i="5"/>
  <c r="H14" i="5"/>
  <c r="E37" i="1"/>
  <c r="G14" i="5"/>
  <c r="G32" i="5"/>
  <c r="H34" i="5"/>
  <c r="H35" i="5"/>
  <c r="H13" i="5"/>
  <c r="G11" i="5"/>
  <c r="H39" i="1"/>
  <c r="G18" i="5"/>
  <c r="E41" i="1"/>
  <c r="B41" i="1"/>
  <c r="B39" i="1"/>
  <c r="G9" i="5"/>
  <c r="H37" i="1"/>
  <c r="H19" i="5"/>
  <c r="H36" i="5"/>
  <c r="G36" i="5"/>
  <c r="G35" i="5"/>
  <c r="G15" i="5"/>
  <c r="H15" i="5"/>
  <c r="H11" i="5"/>
  <c r="H21" i="5"/>
  <c r="G13" i="5"/>
  <c r="B53" i="1"/>
  <c r="G3" i="5"/>
  <c r="G34" i="5"/>
  <c r="G37" i="5"/>
  <c r="H37" i="5"/>
  <c r="G19" i="5"/>
  <c r="H17" i="5"/>
  <c r="H23" i="1"/>
  <c r="H45" i="1"/>
  <c r="B15" i="1"/>
  <c r="G25" i="5"/>
  <c r="G23" i="5"/>
  <c r="H27" i="5"/>
  <c r="G27" i="5"/>
  <c r="H26" i="5"/>
  <c r="G26" i="5"/>
  <c r="B37" i="1"/>
  <c r="H32" i="5"/>
  <c r="H30" i="5"/>
  <c r="B45" i="1"/>
  <c r="G16" i="5"/>
  <c r="H15" i="1"/>
  <c r="H4" i="5"/>
  <c r="G4" i="5"/>
  <c r="H27" i="1"/>
  <c r="B31" i="1"/>
  <c r="B27" i="1"/>
  <c r="E31" i="1"/>
  <c r="E35" i="1"/>
  <c r="B33" i="1"/>
  <c r="B35" i="1"/>
  <c r="H35" i="1"/>
  <c r="E33" i="1"/>
  <c r="E27" i="1"/>
  <c r="H31" i="1"/>
  <c r="E29" i="1"/>
  <c r="B29" i="1"/>
  <c r="H33" i="1"/>
  <c r="H29" i="1"/>
  <c r="H51" i="1"/>
  <c r="H8" i="5"/>
  <c r="G8" i="5"/>
  <c r="G6" i="5"/>
  <c r="H6" i="5"/>
  <c r="H25" i="5"/>
  <c r="H28" i="5"/>
  <c r="H55" i="1"/>
  <c r="B49" i="1"/>
  <c r="H49" i="1"/>
  <c r="H47" i="1"/>
  <c r="H53" i="1"/>
  <c r="B55" i="1"/>
  <c r="B47" i="1"/>
  <c r="B51" i="1"/>
  <c r="G24" i="5"/>
  <c r="G22" i="5"/>
  <c r="H22" i="5"/>
  <c r="H7" i="5"/>
  <c r="G7" i="5"/>
  <c r="H5" i="5"/>
  <c r="G5" i="5"/>
  <c r="H24" i="5"/>
  <c r="H33" i="5"/>
  <c r="G33" i="5"/>
  <c r="B17" i="1"/>
  <c r="B19" i="1"/>
  <c r="B21" i="1"/>
  <c r="B23" i="1"/>
  <c r="H11" i="1"/>
  <c r="H3" i="1"/>
  <c r="B5" i="1"/>
  <c r="B7" i="1"/>
  <c r="H7" i="1"/>
  <c r="H5" i="1"/>
  <c r="B11" i="1"/>
  <c r="B9" i="1"/>
  <c r="B3" i="1"/>
  <c r="H9" i="1"/>
  <c r="G31" i="5"/>
  <c r="H31" i="5"/>
  <c r="H17" i="1"/>
  <c r="H21" i="1"/>
  <c r="H2" i="5"/>
  <c r="G2" i="5"/>
  <c r="H23" i="5"/>
  <c r="H19" i="1"/>
</calcChain>
</file>

<file path=xl/sharedStrings.xml><?xml version="1.0" encoding="utf-8"?>
<sst xmlns="http://schemas.openxmlformats.org/spreadsheetml/2006/main" count="442" uniqueCount="25">
  <si>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</si>
  <si>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</si>
  <si>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</si>
  <si>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</si>
  <si>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</si>
  <si>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</si>
  <si>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</si>
  <si>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</si>
  <si>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</si>
  <si>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</si>
  <si>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</si>
  <si>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x</t>
  </si>
  <si>
    <t>y</t>
  </si>
  <si>
    <t>Einheit</t>
  </si>
  <si>
    <t>=</t>
  </si>
  <si>
    <t>Aufgabe 4: Schreibe ohne Komma.</t>
  </si>
  <si>
    <t>t</t>
  </si>
  <si>
    <t>kg</t>
  </si>
  <si>
    <t>g</t>
  </si>
  <si>
    <t>mg</t>
  </si>
  <si>
    <t>Aufgabe 3: Forme in die angegebene Einheit um</t>
  </si>
  <si>
    <t>Aufgabe 1: Forme in die nächstkleinere Einheit um</t>
  </si>
  <si>
    <t>Aufgabe 2: Forme in die nächstgrößere Einheit um</t>
  </si>
  <si>
    <t>www.schlauistwow.de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</si>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</sst>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showWhiteSpace="0" view="pageLayout" topLeftCell="A46" zoomScale="115" zoomScaleNormal="115" zoomScalePageLayoutView="115" workbookViewId="0">
      <selection activeCell="F57" sqref="F57"/>
    </sheetView>
  </sheetViews>
  <sheetFormatPr baseColWidth="10" defaultColWidth="11.44140625" defaultRowHeight="15" x14ac:dyDescent="0.25"/>
  <cols>
    <col min="1" max="1" width="3.88671875" style="1" customWidth="1"/>
    <col min="2" max="2" width="13.33203125" style="1" bestFit="1" customWidth="1"/>
    <col min="3" max="3" width="8.5546875" style="1" customWidth="1"/>
    <col min="4" max="4" width="12.88671875" style="1" customWidth="1"/>
    <col min="5" max="5" width="20.33203125" style="1" customWidth="1"/>
    <col min="6" max="6" width="4.6640625" style="1" customWidth="1"/>
    <col min="7" max="7" width="4.109375" style="1" customWidth="1"/>
    <col min="8" max="8" width="14" style="1" bestFit="1" customWidth="1"/>
    <col min="9" max="9" width="9.33203125" style="1" customWidth="1"/>
    <col min="10" max="10" width="1.88671875" style="1" customWidth="1"/>
    <col min="11" max="11" width="12.6640625" style="1" customWidth="1"/>
    <col min="12" max="16384" width="11.44140625" style="1"/>
  </cols>
  <sheetData>
    <row r="1" spans="1:13" ht="15.6" x14ac:dyDescent="0.3">
      <c r="A1" s="4" t="s">
        <v>21</v>
      </c>
      <c r="E1" s="9"/>
      <c r="F1" s="5"/>
      <c r="H1" s="4" t="s">
        <v>0</v>
      </c>
    </row>
    <row r="2" spans="1:13" ht="15.75" customHeight="1" x14ac:dyDescent="0.3">
      <c r="E2" s="9"/>
      <c r="F2" s="5"/>
      <c r="G2" s="6"/>
      <c r="L2" s="12" t="s">
        <v>9</v>
      </c>
      <c r="M2" s="12"/>
    </row>
    <row r="3" spans="1:13" ht="15.6" x14ac:dyDescent="0.3">
      <c r="A3" s="1" t="s">
        <v>1</v>
      </c>
      <c r="B3" s="1" t="str">
        <f ca="1">VLOOKUP($D3,Daten1!$A$2:$H$38,7,)</f>
        <v>17 t</v>
      </c>
      <c r="C3" s="1" t="s">
        <v>14</v>
      </c>
      <c r="D3" s="11">
        <v>1</v>
      </c>
      <c r="E3" s="11"/>
      <c r="F3" s="5"/>
      <c r="G3" s="6"/>
      <c r="H3" s="1" t="str">
        <f ca="1">VLOOKUP($D3,Daten1!$A$2:$H$38,8,)</f>
        <v>17000 kg</v>
      </c>
      <c r="L3" s="12" t="s">
        <v>10</v>
      </c>
      <c r="M3" s="12"/>
    </row>
    <row r="4" spans="1:13" x14ac:dyDescent="0.25">
      <c r="E4" s="9"/>
      <c r="F4" s="5"/>
      <c r="G4" s="6"/>
    </row>
    <row r="5" spans="1:13" x14ac:dyDescent="0.25">
      <c r="A5" s="1" t="s">
        <v>2</v>
      </c>
      <c r="B5" s="1" t="str">
        <f ca="1">VLOOKUP($D5,Daten1!$A$2:$H$38,7,)</f>
        <v>1 g</v>
      </c>
      <c r="C5" s="1" t="s">
        <v>14</v>
      </c>
      <c r="D5" s="11">
        <f>D3+1</f>
        <v>2</v>
      </c>
      <c r="E5" s="11"/>
      <c r="F5" s="5"/>
      <c r="G5" s="6"/>
      <c r="H5" s="1" t="str">
        <f ca="1">VLOOKUP($D5,Daten1!$A$2:$H$38,8,)</f>
        <v>1000 mg</v>
      </c>
    </row>
    <row r="6" spans="1:13" x14ac:dyDescent="0.25">
      <c r="E6" s="9"/>
      <c r="F6" s="5"/>
      <c r="G6" s="6"/>
    </row>
    <row r="7" spans="1:13" x14ac:dyDescent="0.25">
      <c r="A7" s="1" t="s">
        <v>3</v>
      </c>
      <c r="B7" s="1" t="str">
        <f ca="1">VLOOKUP($D7,Daten1!$A$2:$H$38,7,)</f>
        <v>13,6 t</v>
      </c>
      <c r="C7" s="1" t="s">
        <v>14</v>
      </c>
      <c r="D7" s="11">
        <f>D5+1</f>
        <v>3</v>
      </c>
      <c r="E7" s="11"/>
      <c r="F7" s="5"/>
      <c r="G7" s="6"/>
      <c r="H7" s="1" t="str">
        <f ca="1">VLOOKUP($D7,Daten1!$A$2:$H$38,8,)</f>
        <v>13600 kg</v>
      </c>
    </row>
    <row r="8" spans="1:13" x14ac:dyDescent="0.25">
      <c r="E8" s="9"/>
      <c r="F8" s="5"/>
      <c r="G8" s="6"/>
    </row>
    <row r="9" spans="1:13" x14ac:dyDescent="0.25">
      <c r="A9" s="1" t="s">
        <v>4</v>
      </c>
      <c r="B9" s="1" t="str">
        <f ca="1">VLOOKUP($D9,Daten1!$A$2:$H$38,7,)</f>
        <v>91 t</v>
      </c>
      <c r="C9" s="1" t="s">
        <v>14</v>
      </c>
      <c r="D9" s="11">
        <f>D7+1</f>
        <v>4</v>
      </c>
      <c r="E9" s="11"/>
      <c r="F9" s="5"/>
      <c r="G9" s="6"/>
      <c r="H9" s="1" t="str">
        <f ca="1">VLOOKUP($D9,Daten1!$A$2:$H$38,8,)</f>
        <v>91000 kg</v>
      </c>
    </row>
    <row r="10" spans="1:13" x14ac:dyDescent="0.25">
      <c r="E10" s="9"/>
      <c r="F10" s="5"/>
      <c r="G10" s="6"/>
    </row>
    <row r="11" spans="1:13" x14ac:dyDescent="0.25">
      <c r="A11" s="1" t="s">
        <v>5</v>
      </c>
      <c r="B11" s="1" t="str">
        <f ca="1">VLOOKUP($D11,Daten1!$A$2:$H$38,7,)</f>
        <v>10,6 t</v>
      </c>
      <c r="C11" s="1" t="s">
        <v>14</v>
      </c>
      <c r="D11" s="11">
        <f>D9+1</f>
        <v>5</v>
      </c>
      <c r="E11" s="11"/>
      <c r="F11" s="5"/>
      <c r="G11" s="6"/>
      <c r="H11" s="1" t="str">
        <f ca="1">VLOOKUP($D11,Daten1!$A$2:$H$38,8,)</f>
        <v>10600 kg</v>
      </c>
    </row>
    <row r="12" spans="1:13" x14ac:dyDescent="0.25">
      <c r="E12" s="9"/>
      <c r="F12" s="5"/>
      <c r="G12" s="6"/>
    </row>
    <row r="13" spans="1:13" ht="15.6" x14ac:dyDescent="0.3">
      <c r="A13" s="4" t="s">
        <v>22</v>
      </c>
      <c r="E13" s="9"/>
      <c r="F13" s="5"/>
      <c r="H13" s="4" t="s">
        <v>0</v>
      </c>
    </row>
    <row r="14" spans="1:13" x14ac:dyDescent="0.25">
      <c r="E14" s="9"/>
      <c r="F14" s="5"/>
      <c r="G14" s="6"/>
    </row>
    <row r="15" spans="1:13" x14ac:dyDescent="0.25">
      <c r="A15" s="1" t="s">
        <v>1</v>
      </c>
      <c r="B15" s="1" t="str">
        <f ca="1">VLOOKUP($D15,Daten2!$A$2:$H$38,7,)</f>
        <v>8560 mg</v>
      </c>
      <c r="C15" s="1" t="s">
        <v>14</v>
      </c>
      <c r="D15" s="11">
        <v>1</v>
      </c>
      <c r="E15" s="11"/>
      <c r="F15" s="5"/>
      <c r="G15" s="6"/>
      <c r="H15" s="1" t="str">
        <f ca="1">VLOOKUP($D15,Daten2!$A$2:$H$38,8,)</f>
        <v>8,56 g</v>
      </c>
    </row>
    <row r="16" spans="1:13" x14ac:dyDescent="0.25">
      <c r="E16" s="9"/>
      <c r="F16" s="5"/>
      <c r="G16" s="6"/>
    </row>
    <row r="17" spans="1:8" x14ac:dyDescent="0.25">
      <c r="A17" s="1" t="s">
        <v>2</v>
      </c>
      <c r="B17" s="1" t="str">
        <f ca="1">VLOOKUP($D17,Daten2!$A$2:$H$38,7,)</f>
        <v>1500 g</v>
      </c>
      <c r="C17" s="1" t="s">
        <v>14</v>
      </c>
      <c r="D17" s="11">
        <f>D15+1</f>
        <v>2</v>
      </c>
      <c r="E17" s="11"/>
      <c r="F17" s="5"/>
      <c r="G17" s="6"/>
      <c r="H17" s="1" t="str">
        <f ca="1">VLOOKUP($D17,Daten2!$A$2:$H$38,8,)</f>
        <v>1,5 kg</v>
      </c>
    </row>
    <row r="18" spans="1:8" x14ac:dyDescent="0.25">
      <c r="E18" s="9"/>
      <c r="F18" s="5"/>
      <c r="G18" s="6"/>
    </row>
    <row r="19" spans="1:8" x14ac:dyDescent="0.25">
      <c r="A19" s="1" t="s">
        <v>3</v>
      </c>
      <c r="B19" s="1" t="str">
        <f ca="1">VLOOKUP($D19,Daten2!$A$2:$H$38,7,)</f>
        <v>1290 mg</v>
      </c>
      <c r="C19" s="1" t="s">
        <v>14</v>
      </c>
      <c r="D19" s="11">
        <f>D17+1</f>
        <v>3</v>
      </c>
      <c r="E19" s="11"/>
      <c r="F19" s="5"/>
      <c r="G19" s="6"/>
      <c r="H19" s="1" t="str">
        <f ca="1">VLOOKUP($D19,Daten2!$A$2:$H$38,8,)</f>
        <v>1,29 g</v>
      </c>
    </row>
    <row r="20" spans="1:8" x14ac:dyDescent="0.25">
      <c r="E20" s="9"/>
      <c r="F20" s="5"/>
      <c r="G20" s="6"/>
    </row>
    <row r="21" spans="1:8" x14ac:dyDescent="0.25">
      <c r="A21" s="1" t="s">
        <v>4</v>
      </c>
      <c r="B21" s="1" t="str">
        <f ca="1">VLOOKUP($D21,Daten2!$A$2:$H$38,7,)</f>
        <v>2493 g</v>
      </c>
      <c r="C21" s="1" t="s">
        <v>14</v>
      </c>
      <c r="D21" s="11">
        <f>D19+1</f>
        <v>4</v>
      </c>
      <c r="E21" s="11"/>
      <c r="F21" s="5"/>
      <c r="G21" s="6"/>
      <c r="H21" s="1" t="str">
        <f ca="1">VLOOKUP($D21,Daten2!$A$2:$H$38,8,)</f>
        <v>2,493 kg</v>
      </c>
    </row>
    <row r="22" spans="1:8" x14ac:dyDescent="0.25">
      <c r="E22" s="9"/>
      <c r="F22" s="5"/>
      <c r="G22" s="6"/>
    </row>
    <row r="23" spans="1:8" x14ac:dyDescent="0.25">
      <c r="A23" s="1" t="s">
        <v>5</v>
      </c>
      <c r="B23" s="1" t="str">
        <f ca="1">VLOOKUP($D23,Daten2!$A$2:$H$38,7,)</f>
        <v>4300 mg</v>
      </c>
      <c r="C23" s="1" t="s">
        <v>14</v>
      </c>
      <c r="D23" s="11">
        <f>D21+1</f>
        <v>5</v>
      </c>
      <c r="E23" s="11"/>
      <c r="F23" s="5"/>
      <c r="G23" s="6"/>
      <c r="H23" s="1" t="str">
        <f ca="1">VLOOKUP($D23,Daten2!$A$2:$H$38,8,)</f>
        <v>4,3 g</v>
      </c>
    </row>
    <row r="24" spans="1:8" x14ac:dyDescent="0.25">
      <c r="E24" s="9"/>
      <c r="F24" s="5"/>
      <c r="G24" s="6"/>
    </row>
    <row r="25" spans="1:8" ht="15.6" x14ac:dyDescent="0.3">
      <c r="A25" s="4" t="s">
        <v>20</v>
      </c>
      <c r="E25" s="9"/>
      <c r="F25" s="5"/>
      <c r="H25" s="4" t="s">
        <v>0</v>
      </c>
    </row>
    <row r="26" spans="1:8" ht="7.5" customHeight="1" x14ac:dyDescent="0.25">
      <c r="E26" s="9"/>
      <c r="F26" s="5"/>
      <c r="G26" s="6"/>
    </row>
    <row r="27" spans="1:8" x14ac:dyDescent="0.25">
      <c r="A27" s="1" t="s">
        <v>1</v>
      </c>
      <c r="B27" s="1" t="str">
        <f ca="1">VLOOKUP($D27,Daten3!$A$2:$H$38,7,)</f>
        <v>101 g</v>
      </c>
      <c r="C27" s="1" t="s">
        <v>14</v>
      </c>
      <c r="D27" s="8">
        <v>1</v>
      </c>
      <c r="E27" s="10" t="str">
        <f ca="1">VLOOKUP($D27,Daten3!$A$2:$H$38,6,)</f>
        <v>mg</v>
      </c>
      <c r="F27" s="7"/>
      <c r="G27" s="6"/>
      <c r="H27" s="1" t="str">
        <f ca="1">VLOOKUP($D27,Daten3!$A$2:$H$38,8,)</f>
        <v>101000 mg</v>
      </c>
    </row>
    <row r="28" spans="1:8" x14ac:dyDescent="0.25">
      <c r="E28" s="9"/>
      <c r="F28" s="5"/>
      <c r="G28" s="6"/>
    </row>
    <row r="29" spans="1:8" x14ac:dyDescent="0.25">
      <c r="A29" s="1" t="s">
        <v>2</v>
      </c>
      <c r="B29" s="1" t="str">
        <f ca="1">VLOOKUP($D29,Daten3!$A$2:$H$38,7,)</f>
        <v>7561 mg</v>
      </c>
      <c r="C29" s="1" t="s">
        <v>14</v>
      </c>
      <c r="D29" s="8">
        <f>D27+1</f>
        <v>2</v>
      </c>
      <c r="E29" s="10" t="str">
        <f ca="1">VLOOKUP($D29,Daten3!$A$2:$H$38,6,)</f>
        <v>g</v>
      </c>
      <c r="F29" s="7"/>
      <c r="G29" s="6"/>
      <c r="H29" s="1" t="str">
        <f ca="1">VLOOKUP($D29,Daten3!$A$2:$H$38,8,)</f>
        <v>7,561 g</v>
      </c>
    </row>
    <row r="30" spans="1:8" x14ac:dyDescent="0.25">
      <c r="E30" s="9"/>
      <c r="F30" s="5"/>
      <c r="G30" s="6"/>
    </row>
    <row r="31" spans="1:8" x14ac:dyDescent="0.25">
      <c r="A31" s="1" t="s">
        <v>3</v>
      </c>
      <c r="B31" s="1" t="str">
        <f ca="1">VLOOKUP($D31,Daten3!$A$2:$H$38,7,)</f>
        <v>8898 mg</v>
      </c>
      <c r="C31" s="1" t="s">
        <v>14</v>
      </c>
      <c r="D31" s="8">
        <f>D29+1</f>
        <v>3</v>
      </c>
      <c r="E31" s="10" t="str">
        <f ca="1">VLOOKUP($D31,Daten3!$A$2:$H$38,6,)</f>
        <v>g</v>
      </c>
      <c r="F31" s="7"/>
      <c r="G31" s="6"/>
      <c r="H31" s="1" t="str">
        <f ca="1">VLOOKUP($D31,Daten3!$A$2:$H$38,8,)</f>
        <v>8,898 g</v>
      </c>
    </row>
    <row r="32" spans="1:8" x14ac:dyDescent="0.25">
      <c r="E32" s="9"/>
      <c r="F32" s="5"/>
      <c r="G32" s="6"/>
    </row>
    <row r="33" spans="1:8" x14ac:dyDescent="0.25">
      <c r="A33" s="1" t="s">
        <v>4</v>
      </c>
      <c r="B33" s="1" t="str">
        <f ca="1">VLOOKUP($D33,Daten3!$A$2:$H$38,7,)</f>
        <v>80 t</v>
      </c>
      <c r="C33" s="1" t="s">
        <v>14</v>
      </c>
      <c r="D33" s="8">
        <f>D31+1</f>
        <v>4</v>
      </c>
      <c r="E33" s="10" t="str">
        <f ca="1">VLOOKUP($D33,Daten3!$A$2:$H$38,6,)</f>
        <v>g</v>
      </c>
      <c r="F33" s="7"/>
      <c r="G33" s="6"/>
      <c r="H33" s="1" t="str">
        <f ca="1">VLOOKUP($D33,Daten3!$A$2:$H$38,8,)</f>
        <v>80000000 g</v>
      </c>
    </row>
    <row r="34" spans="1:8" x14ac:dyDescent="0.25">
      <c r="E34" s="9"/>
      <c r="F34" s="5"/>
      <c r="G34" s="6"/>
    </row>
    <row r="35" spans="1:8" x14ac:dyDescent="0.25">
      <c r="A35" s="1" t="s">
        <v>5</v>
      </c>
      <c r="B35" s="1" t="str">
        <f ca="1">VLOOKUP($D35,Daten3!$A$2:$H$38,7,)</f>
        <v>9546 kg</v>
      </c>
      <c r="C35" s="1" t="s">
        <v>14</v>
      </c>
      <c r="D35" s="8">
        <f>D33+1</f>
        <v>5</v>
      </c>
      <c r="E35" s="10" t="str">
        <f ca="1">VLOOKUP($D35,Daten3!$A$2:$H$38,6,)</f>
        <v>t</v>
      </c>
      <c r="F35" s="7"/>
      <c r="G35" s="6"/>
      <c r="H35" s="1" t="str">
        <f ca="1">VLOOKUP($D35,Daten3!$A$2:$H$38,8,)</f>
        <v>9,546 t</v>
      </c>
    </row>
    <row r="36" spans="1:8" x14ac:dyDescent="0.25">
      <c r="E36" s="9"/>
      <c r="F36" s="5"/>
      <c r="G36" s="6"/>
    </row>
    <row r="37" spans="1:8" x14ac:dyDescent="0.25">
      <c r="A37" s="1" t="s">
        <v>6</v>
      </c>
      <c r="B37" s="1" t="str">
        <f ca="1">VLOOKUP($D37,Daten4!$A$2:$H$38,7,)</f>
        <v>56,47 t</v>
      </c>
      <c r="C37" s="1" t="s">
        <v>14</v>
      </c>
      <c r="D37" s="8">
        <v>1</v>
      </c>
      <c r="E37" s="10" t="str">
        <f ca="1">VLOOKUP($D37,Daten4!$A$2:$H$38,6,)</f>
        <v>kg</v>
      </c>
      <c r="F37" s="7"/>
      <c r="G37" s="6"/>
      <c r="H37" s="1" t="str">
        <f ca="1">VLOOKUP($D37,Daten4!$A$2:$H$38,8,)</f>
        <v>56470 kg</v>
      </c>
    </row>
    <row r="38" spans="1:8" x14ac:dyDescent="0.25">
      <c r="E38" s="9"/>
      <c r="F38" s="5"/>
      <c r="G38" s="6"/>
    </row>
    <row r="39" spans="1:8" x14ac:dyDescent="0.25">
      <c r="A39" s="1" t="s">
        <v>7</v>
      </c>
      <c r="B39" s="1" t="str">
        <f ca="1">VLOOKUP($D39,Daten4!$A$2:$H$38,7,)</f>
        <v>7322,62 kg</v>
      </c>
      <c r="C39" s="1" t="s">
        <v>14</v>
      </c>
      <c r="D39" s="8">
        <f>D37+1</f>
        <v>2</v>
      </c>
      <c r="E39" s="10" t="str">
        <f ca="1">VLOOKUP($D39,Daten4!$A$2:$H$38,6,)</f>
        <v>t</v>
      </c>
      <c r="F39" s="7"/>
      <c r="G39" s="6"/>
      <c r="H39" s="1" t="str">
        <f ca="1">VLOOKUP($D39,Daten4!$A$2:$H$38,8,)</f>
        <v>7,32262 t</v>
      </c>
    </row>
    <row r="40" spans="1:8" x14ac:dyDescent="0.25">
      <c r="E40" s="9"/>
      <c r="F40" s="5"/>
      <c r="G40" s="6"/>
    </row>
    <row r="41" spans="1:8" x14ac:dyDescent="0.25">
      <c r="A41" s="1" t="s">
        <v>8</v>
      </c>
      <c r="B41" s="1" t="str">
        <f ca="1">VLOOKUP($D41,Daten4!$A$2:$H$38,7,)</f>
        <v>11,29 g</v>
      </c>
      <c r="C41" s="1" t="s">
        <v>14</v>
      </c>
      <c r="D41" s="8">
        <f>D39+1</f>
        <v>3</v>
      </c>
      <c r="E41" s="10" t="str">
        <f ca="1">VLOOKUP($D41,Daten4!$A$2:$H$38,6,)</f>
        <v>mg</v>
      </c>
      <c r="F41" s="7"/>
      <c r="G41" s="6"/>
      <c r="H41" s="1" t="str">
        <f ca="1">VLOOKUP($D41,Daten4!$A$2:$H$38,8,)</f>
        <v>11290 mg</v>
      </c>
    </row>
    <row r="42" spans="1:8" x14ac:dyDescent="0.25">
      <c r="E42" s="9"/>
      <c r="F42" s="5"/>
      <c r="G42" s="6"/>
    </row>
    <row r="43" spans="1:8" ht="15.6" x14ac:dyDescent="0.3">
      <c r="A43" s="4" t="s">
        <v>15</v>
      </c>
      <c r="E43" s="9"/>
      <c r="F43" s="5"/>
      <c r="H43" s="4" t="s">
        <v>0</v>
      </c>
    </row>
    <row r="44" spans="1:8" ht="6.75" customHeight="1" x14ac:dyDescent="0.25">
      <c r="E44" s="9"/>
      <c r="F44" s="5"/>
      <c r="G44" s="6"/>
    </row>
    <row r="45" spans="1:8" x14ac:dyDescent="0.25">
      <c r="A45" s="1" t="s">
        <v>1</v>
      </c>
      <c r="B45" s="1" t="str">
        <f ca="1">VLOOKUP($D45,Daten5!$A$2:$H$38,7,)</f>
        <v>57,683 t</v>
      </c>
      <c r="C45" s="1" t="s">
        <v>14</v>
      </c>
      <c r="D45" s="11">
        <v>1</v>
      </c>
      <c r="E45" s="11"/>
      <c r="F45" s="7"/>
      <c r="G45" s="6"/>
      <c r="H45" s="1" t="str">
        <f ca="1">VLOOKUP($D45,Daten5!$A$2:$H$38,8,)</f>
        <v>57683 kg</v>
      </c>
    </row>
    <row r="46" spans="1:8" x14ac:dyDescent="0.25">
      <c r="E46" s="9"/>
      <c r="F46" s="5"/>
      <c r="G46" s="6"/>
    </row>
    <row r="47" spans="1:8" x14ac:dyDescent="0.25">
      <c r="A47" s="1" t="s">
        <v>2</v>
      </c>
      <c r="B47" s="1" t="str">
        <f ca="1">VLOOKUP($D47,Daten5!$A$2:$H$38,7,)</f>
        <v>5,098 kg</v>
      </c>
      <c r="C47" s="1" t="s">
        <v>14</v>
      </c>
      <c r="D47" s="11">
        <f>D45+1</f>
        <v>2</v>
      </c>
      <c r="E47" s="11"/>
      <c r="F47" s="7"/>
      <c r="G47" s="6"/>
      <c r="H47" s="1" t="str">
        <f ca="1">VLOOKUP($D47,Daten5!$A$2:$H$38,8,)</f>
        <v>5098 g</v>
      </c>
    </row>
    <row r="48" spans="1:8" x14ac:dyDescent="0.25">
      <c r="E48" s="9"/>
      <c r="F48" s="5"/>
      <c r="G48" s="6"/>
    </row>
    <row r="49" spans="1:8" x14ac:dyDescent="0.25">
      <c r="A49" s="1" t="s">
        <v>3</v>
      </c>
      <c r="B49" s="1" t="str">
        <f ca="1">VLOOKUP($D49,Daten5!$A$2:$H$38,7,)</f>
        <v>5,743 g</v>
      </c>
      <c r="C49" s="1" t="s">
        <v>14</v>
      </c>
      <c r="D49" s="11">
        <f>D47+1</f>
        <v>3</v>
      </c>
      <c r="E49" s="11"/>
      <c r="F49" s="7"/>
      <c r="G49" s="6"/>
      <c r="H49" s="1" t="str">
        <f ca="1">VLOOKUP($D49,Daten5!$A$2:$H$38,8,)</f>
        <v>5743 mg</v>
      </c>
    </row>
    <row r="50" spans="1:8" x14ac:dyDescent="0.25">
      <c r="E50" s="9"/>
      <c r="F50" s="5"/>
      <c r="G50" s="6"/>
    </row>
    <row r="51" spans="1:8" x14ac:dyDescent="0.25">
      <c r="A51" s="1" t="s">
        <v>4</v>
      </c>
      <c r="B51" s="1" t="str">
        <f ca="1">VLOOKUP($D51,Daten5!$A$2:$H$38,7,)</f>
        <v>3,327 g</v>
      </c>
      <c r="C51" s="1" t="s">
        <v>14</v>
      </c>
      <c r="D51" s="11">
        <f>D49+1</f>
        <v>4</v>
      </c>
      <c r="E51" s="11"/>
      <c r="F51" s="7"/>
      <c r="G51" s="6"/>
      <c r="H51" s="1" t="str">
        <f ca="1">VLOOKUP($D51,Daten5!$A$2:$H$38,8,)</f>
        <v>3327 mg</v>
      </c>
    </row>
    <row r="52" spans="1:8" x14ac:dyDescent="0.25">
      <c r="E52" s="9"/>
      <c r="F52" s="5"/>
      <c r="G52" s="6"/>
    </row>
    <row r="53" spans="1:8" x14ac:dyDescent="0.25">
      <c r="A53" s="1" t="s">
        <v>5</v>
      </c>
      <c r="B53" s="1" t="str">
        <f ca="1">VLOOKUP($D53,Daten5!$A$2:$H$38,7,)</f>
        <v>43,495 t</v>
      </c>
      <c r="C53" s="1" t="s">
        <v>14</v>
      </c>
      <c r="D53" s="11">
        <f>D51+1</f>
        <v>5</v>
      </c>
      <c r="E53" s="11"/>
      <c r="F53" s="7"/>
      <c r="G53" s="6"/>
      <c r="H53" s="1" t="str">
        <f ca="1">VLOOKUP($D53,Daten5!$A$2:$H$38,8,)</f>
        <v>43495 kg</v>
      </c>
    </row>
    <row r="54" spans="1:8" x14ac:dyDescent="0.25">
      <c r="E54" s="9"/>
      <c r="F54" s="5"/>
      <c r="G54" s="6"/>
    </row>
    <row r="55" spans="1:8" x14ac:dyDescent="0.25">
      <c r="A55" s="1" t="s">
        <v>6</v>
      </c>
      <c r="B55" s="1" t="str">
        <f ca="1">VLOOKUP($D55,Daten5!$A$2:$H$38,7,)</f>
        <v>22,813 t</v>
      </c>
      <c r="C55" s="1" t="s">
        <v>14</v>
      </c>
      <c r="D55" s="11">
        <f>D53+1</f>
        <v>6</v>
      </c>
      <c r="E55" s="11"/>
      <c r="F55" s="7"/>
      <c r="G55" s="6"/>
      <c r="H55" s="1" t="str">
        <f ca="1">VLOOKUP($D55,Daten5!$A$2:$H$38,8,)</f>
        <v>22813 kg</v>
      </c>
    </row>
    <row r="56" spans="1:8" x14ac:dyDescent="0.25">
      <c r="E56" s="6"/>
    </row>
    <row r="57" spans="1:8" x14ac:dyDescent="0.25">
      <c r="B57" s="13" t="s">
        <v>24</v>
      </c>
      <c r="E57" s="6"/>
      <c r="F57" t="s">
        <v>23</v>
      </c>
    </row>
  </sheetData>
  <mergeCells count="18">
    <mergeCell ref="L2:M2"/>
    <mergeCell ref="L3:M3"/>
    <mergeCell ref="D11:E11"/>
    <mergeCell ref="D9:E9"/>
    <mergeCell ref="D7:E7"/>
    <mergeCell ref="D5:E5"/>
    <mergeCell ref="D3:E3"/>
    <mergeCell ref="D55:E55"/>
    <mergeCell ref="D15:E15"/>
    <mergeCell ref="D23:E23"/>
    <mergeCell ref="D21:E21"/>
    <mergeCell ref="D19:E19"/>
    <mergeCell ref="D17:E17"/>
    <mergeCell ref="D53:E53"/>
    <mergeCell ref="D51:E51"/>
    <mergeCell ref="D49:E49"/>
    <mergeCell ref="D47:E47"/>
    <mergeCell ref="D45:E45"/>
  </mergeCells>
  <phoneticPr fontId="0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11</v>
      </c>
      <c r="D1" s="3" t="s">
        <v>13</v>
      </c>
    </row>
    <row r="2" spans="1:13" ht="15" x14ac:dyDescent="0.25">
      <c r="A2">
        <f ca="1">RANK(B2,$B$2:$B$38)</f>
        <v>20</v>
      </c>
      <c r="B2">
        <f ca="1">RAND()</f>
        <v>0.34038682507656615</v>
      </c>
      <c r="C2">
        <f t="shared" ref="C2:C9" ca="1" si="0">ROUND(RAND()*8+1,0)</f>
        <v>8</v>
      </c>
      <c r="D2" s="3" t="s">
        <v>16</v>
      </c>
      <c r="E2" s="3">
        <f t="shared" ref="E2:E38" ca="1" si="1">C2*1000</f>
        <v>8000</v>
      </c>
      <c r="F2" s="3" t="s">
        <v>17</v>
      </c>
      <c r="G2" t="str">
        <f t="shared" ref="G2:G38" ca="1" si="2">C2&amp;" "&amp;D2</f>
        <v>8 t</v>
      </c>
      <c r="H2" t="str">
        <f t="shared" ref="H2:H38" ca="1" si="3">E2&amp;" "&amp;F2</f>
        <v>8000 kg</v>
      </c>
      <c r="M2" s="2"/>
    </row>
    <row r="3" spans="1:13" ht="15" x14ac:dyDescent="0.25">
      <c r="A3">
        <f t="shared" ref="A3:A38" ca="1" si="4">RANK(B3,$B$2:$B$38)</f>
        <v>28</v>
      </c>
      <c r="B3">
        <f t="shared" ref="B3:B38" ca="1" si="5">RAND()</f>
        <v>0.21597344949545338</v>
      </c>
      <c r="C3">
        <f t="shared" ca="1" si="0"/>
        <v>2</v>
      </c>
      <c r="D3" s="3" t="s">
        <v>17</v>
      </c>
      <c r="E3" s="3">
        <f t="shared" ca="1" si="1"/>
        <v>2000</v>
      </c>
      <c r="F3" s="3" t="s">
        <v>18</v>
      </c>
      <c r="G3" t="str">
        <f t="shared" ca="1" si="2"/>
        <v>2 kg</v>
      </c>
      <c r="H3" t="str">
        <f t="shared" ca="1" si="3"/>
        <v>2000 g</v>
      </c>
      <c r="M3" s="2"/>
    </row>
    <row r="4" spans="1:13" ht="15" x14ac:dyDescent="0.25">
      <c r="A4">
        <f t="shared" ca="1" si="4"/>
        <v>7</v>
      </c>
      <c r="B4">
        <f t="shared" ca="1" si="5"/>
        <v>0.74249881695899222</v>
      </c>
      <c r="C4">
        <f t="shared" ca="1" si="0"/>
        <v>6</v>
      </c>
      <c r="D4" s="3" t="s">
        <v>18</v>
      </c>
      <c r="E4" s="3">
        <f t="shared" ca="1" si="1"/>
        <v>6000</v>
      </c>
      <c r="F4" s="3" t="s">
        <v>19</v>
      </c>
      <c r="G4" t="str">
        <f t="shared" ca="1" si="2"/>
        <v>6 g</v>
      </c>
      <c r="H4" t="str">
        <f t="shared" ca="1" si="3"/>
        <v>6000 mg</v>
      </c>
      <c r="M4" s="2"/>
    </row>
    <row r="5" spans="1:13" ht="15" x14ac:dyDescent="0.25">
      <c r="A5">
        <f t="shared" ca="1" si="4"/>
        <v>29</v>
      </c>
      <c r="B5">
        <f t="shared" ca="1" si="5"/>
        <v>0.20556315765798205</v>
      </c>
      <c r="C5">
        <f t="shared" ca="1" si="0"/>
        <v>6</v>
      </c>
      <c r="D5" s="3" t="s">
        <v>16</v>
      </c>
      <c r="E5" s="3">
        <f t="shared" ca="1" si="1"/>
        <v>6000</v>
      </c>
      <c r="F5" s="3" t="s">
        <v>17</v>
      </c>
      <c r="G5" t="str">
        <f t="shared" ca="1" si="2"/>
        <v>6 t</v>
      </c>
      <c r="H5" t="str">
        <f t="shared" ca="1" si="3"/>
        <v>6000 kg</v>
      </c>
      <c r="M5" s="2"/>
    </row>
    <row r="6" spans="1:13" ht="15" x14ac:dyDescent="0.25">
      <c r="A6">
        <f t="shared" ca="1" si="4"/>
        <v>16</v>
      </c>
      <c r="B6">
        <f t="shared" ca="1" si="5"/>
        <v>0.44905731818510763</v>
      </c>
      <c r="C6">
        <f t="shared" ca="1" si="0"/>
        <v>1</v>
      </c>
      <c r="D6" s="3" t="s">
        <v>17</v>
      </c>
      <c r="E6" s="3">
        <f t="shared" ca="1" si="1"/>
        <v>1000</v>
      </c>
      <c r="F6" s="3" t="s">
        <v>18</v>
      </c>
      <c r="G6" t="str">
        <f t="shared" ca="1" si="2"/>
        <v>1 kg</v>
      </c>
      <c r="H6" t="str">
        <f t="shared" ca="1" si="3"/>
        <v>1000 g</v>
      </c>
      <c r="M6" s="2"/>
    </row>
    <row r="7" spans="1:13" ht="15" x14ac:dyDescent="0.25">
      <c r="A7">
        <f t="shared" ca="1" si="4"/>
        <v>2</v>
      </c>
      <c r="B7">
        <f t="shared" ca="1" si="5"/>
        <v>0.95524631891549239</v>
      </c>
      <c r="C7">
        <f t="shared" ca="1" si="0"/>
        <v>1</v>
      </c>
      <c r="D7" s="3" t="s">
        <v>18</v>
      </c>
      <c r="E7" s="3">
        <f t="shared" ca="1" si="1"/>
        <v>1000</v>
      </c>
      <c r="F7" s="3" t="s">
        <v>19</v>
      </c>
      <c r="G7" t="str">
        <f t="shared" ca="1" si="2"/>
        <v>1 g</v>
      </c>
      <c r="H7" t="str">
        <f t="shared" ca="1" si="3"/>
        <v>1000 mg</v>
      </c>
      <c r="M7" s="2"/>
    </row>
    <row r="8" spans="1:13" ht="15" x14ac:dyDescent="0.25">
      <c r="A8">
        <f t="shared" ca="1" si="4"/>
        <v>17</v>
      </c>
      <c r="B8">
        <f t="shared" ca="1" si="5"/>
        <v>0.41988928634443634</v>
      </c>
      <c r="C8">
        <f t="shared" ca="1" si="0"/>
        <v>5</v>
      </c>
      <c r="D8" s="3" t="s">
        <v>16</v>
      </c>
      <c r="E8" s="3">
        <f t="shared" ca="1" si="1"/>
        <v>5000</v>
      </c>
      <c r="F8" s="3" t="s">
        <v>17</v>
      </c>
      <c r="G8" t="str">
        <f t="shared" ca="1" si="2"/>
        <v>5 t</v>
      </c>
      <c r="H8" t="str">
        <f t="shared" ca="1" si="3"/>
        <v>5000 kg</v>
      </c>
      <c r="M8" s="2"/>
    </row>
    <row r="9" spans="1:13" ht="15" x14ac:dyDescent="0.25">
      <c r="A9">
        <f t="shared" ca="1" si="4"/>
        <v>30</v>
      </c>
      <c r="B9">
        <f t="shared" ca="1" si="5"/>
        <v>0.19760605633004791</v>
      </c>
      <c r="C9">
        <f t="shared" ca="1" si="0"/>
        <v>4</v>
      </c>
      <c r="D9" s="3" t="s">
        <v>17</v>
      </c>
      <c r="E9" s="3">
        <f t="shared" ca="1" si="1"/>
        <v>4000</v>
      </c>
      <c r="F9" s="3" t="s">
        <v>18</v>
      </c>
      <c r="G9" t="str">
        <f t="shared" ca="1" si="2"/>
        <v>4 kg</v>
      </c>
      <c r="H9" t="str">
        <f t="shared" ca="1" si="3"/>
        <v>4000 g</v>
      </c>
      <c r="M9" s="2"/>
    </row>
    <row r="10" spans="1:13" ht="15" x14ac:dyDescent="0.25">
      <c r="A10">
        <f t="shared" ca="1" si="4"/>
        <v>36</v>
      </c>
      <c r="B10">
        <f t="shared" ca="1" si="5"/>
        <v>8.2087706947325811E-3</v>
      </c>
      <c r="C10">
        <f t="shared" ref="C10:C17" ca="1" si="6">ROUND(RAND()*8+10,0)</f>
        <v>13</v>
      </c>
      <c r="D10" s="3" t="s">
        <v>18</v>
      </c>
      <c r="E10" s="3">
        <f t="shared" ca="1" si="1"/>
        <v>13000</v>
      </c>
      <c r="F10" s="3" t="s">
        <v>19</v>
      </c>
      <c r="G10" t="str">
        <f t="shared" ca="1" si="2"/>
        <v>13 g</v>
      </c>
      <c r="H10" t="str">
        <f t="shared" ca="1" si="3"/>
        <v>13000 mg</v>
      </c>
      <c r="M10" s="2"/>
    </row>
    <row r="11" spans="1:13" ht="15" x14ac:dyDescent="0.25">
      <c r="A11">
        <f t="shared" ca="1" si="4"/>
        <v>22</v>
      </c>
      <c r="B11">
        <f t="shared" ca="1" si="5"/>
        <v>0.28495631498528173</v>
      </c>
      <c r="C11">
        <f t="shared" ca="1" si="6"/>
        <v>14</v>
      </c>
      <c r="D11" s="3" t="s">
        <v>16</v>
      </c>
      <c r="E11" s="3">
        <f t="shared" ca="1" si="1"/>
        <v>14000</v>
      </c>
      <c r="F11" s="3" t="s">
        <v>17</v>
      </c>
      <c r="G11" t="str">
        <f t="shared" ca="1" si="2"/>
        <v>14 t</v>
      </c>
      <c r="H11" t="str">
        <f t="shared" ca="1" si="3"/>
        <v>14000 kg</v>
      </c>
      <c r="M11" s="2"/>
    </row>
    <row r="12" spans="1:13" ht="15" x14ac:dyDescent="0.25">
      <c r="A12">
        <f t="shared" ca="1" si="4"/>
        <v>23</v>
      </c>
      <c r="B12">
        <f t="shared" ca="1" si="5"/>
        <v>0.28464468819334598</v>
      </c>
      <c r="C12">
        <f t="shared" ca="1" si="6"/>
        <v>12</v>
      </c>
      <c r="D12" s="3" t="s">
        <v>17</v>
      </c>
      <c r="E12" s="3">
        <f t="shared" ca="1" si="1"/>
        <v>12000</v>
      </c>
      <c r="F12" s="3" t="s">
        <v>18</v>
      </c>
      <c r="G12" t="str">
        <f t="shared" ca="1" si="2"/>
        <v>12 kg</v>
      </c>
      <c r="H12" t="str">
        <f t="shared" ca="1" si="3"/>
        <v>12000 g</v>
      </c>
      <c r="M12" s="2"/>
    </row>
    <row r="13" spans="1:13" ht="15" x14ac:dyDescent="0.25">
      <c r="A13">
        <f t="shared" ca="1" si="4"/>
        <v>31</v>
      </c>
      <c r="B13">
        <f t="shared" ca="1" si="5"/>
        <v>0.15395989794975484</v>
      </c>
      <c r="C13">
        <f t="shared" ca="1" si="6"/>
        <v>16</v>
      </c>
      <c r="D13" s="3" t="s">
        <v>18</v>
      </c>
      <c r="E13" s="3">
        <f t="shared" ca="1" si="1"/>
        <v>16000</v>
      </c>
      <c r="F13" s="3" t="s">
        <v>19</v>
      </c>
      <c r="G13" t="str">
        <f t="shared" ca="1" si="2"/>
        <v>16 g</v>
      </c>
      <c r="H13" t="str">
        <f t="shared" ca="1" si="3"/>
        <v>16000 mg</v>
      </c>
      <c r="M13" s="2"/>
    </row>
    <row r="14" spans="1:13" ht="15" x14ac:dyDescent="0.25">
      <c r="A14">
        <f t="shared" ca="1" si="4"/>
        <v>1</v>
      </c>
      <c r="B14">
        <f t="shared" ca="1" si="5"/>
        <v>0.99895071301154836</v>
      </c>
      <c r="C14">
        <f t="shared" ca="1" si="6"/>
        <v>17</v>
      </c>
      <c r="D14" s="3" t="s">
        <v>16</v>
      </c>
      <c r="E14" s="3">
        <f t="shared" ca="1" si="1"/>
        <v>17000</v>
      </c>
      <c r="F14" s="3" t="s">
        <v>17</v>
      </c>
      <c r="G14" t="str">
        <f t="shared" ca="1" si="2"/>
        <v>17 t</v>
      </c>
      <c r="H14" t="str">
        <f t="shared" ca="1" si="3"/>
        <v>17000 kg</v>
      </c>
      <c r="M14" s="2"/>
    </row>
    <row r="15" spans="1:13" ht="15" x14ac:dyDescent="0.25">
      <c r="A15">
        <f t="shared" ca="1" si="4"/>
        <v>24</v>
      </c>
      <c r="B15">
        <f t="shared" ca="1" si="5"/>
        <v>0.26001456078758345</v>
      </c>
      <c r="C15">
        <f t="shared" ca="1" si="6"/>
        <v>11</v>
      </c>
      <c r="D15" s="3" t="s">
        <v>17</v>
      </c>
      <c r="E15" s="3">
        <f t="shared" ca="1" si="1"/>
        <v>11000</v>
      </c>
      <c r="F15" s="3" t="s">
        <v>18</v>
      </c>
      <c r="G15" t="str">
        <f t="shared" ca="1" si="2"/>
        <v>11 kg</v>
      </c>
      <c r="H15" t="str">
        <f t="shared" ca="1" si="3"/>
        <v>11000 g</v>
      </c>
      <c r="M15" s="2"/>
    </row>
    <row r="16" spans="1:13" ht="15" x14ac:dyDescent="0.25">
      <c r="A16">
        <f t="shared" ca="1" si="4"/>
        <v>12</v>
      </c>
      <c r="B16">
        <f t="shared" ca="1" si="5"/>
        <v>0.56063833359713455</v>
      </c>
      <c r="C16">
        <f t="shared" ca="1" si="6"/>
        <v>11</v>
      </c>
      <c r="D16" s="3" t="s">
        <v>18</v>
      </c>
      <c r="E16" s="3">
        <f t="shared" ca="1" si="1"/>
        <v>11000</v>
      </c>
      <c r="F16" s="3" t="s">
        <v>19</v>
      </c>
      <c r="G16" t="str">
        <f t="shared" ca="1" si="2"/>
        <v>11 g</v>
      </c>
      <c r="H16" t="str">
        <f t="shared" ca="1" si="3"/>
        <v>11000 mg</v>
      </c>
      <c r="M16" s="2"/>
    </row>
    <row r="17" spans="1:13" ht="15" x14ac:dyDescent="0.25">
      <c r="A17">
        <f t="shared" ca="1" si="4"/>
        <v>10</v>
      </c>
      <c r="B17">
        <f t="shared" ca="1" si="5"/>
        <v>0.59373838744411145</v>
      </c>
      <c r="C17">
        <f t="shared" ca="1" si="6"/>
        <v>18</v>
      </c>
      <c r="D17" s="3" t="s">
        <v>16</v>
      </c>
      <c r="E17" s="3">
        <f t="shared" ca="1" si="1"/>
        <v>18000</v>
      </c>
      <c r="F17" s="3" t="s">
        <v>17</v>
      </c>
      <c r="G17" t="str">
        <f t="shared" ca="1" si="2"/>
        <v>18 t</v>
      </c>
      <c r="H17" t="str">
        <f t="shared" ca="1" si="3"/>
        <v>18000 kg</v>
      </c>
      <c r="M17" s="2"/>
    </row>
    <row r="18" spans="1:13" ht="15" x14ac:dyDescent="0.25">
      <c r="A18">
        <f t="shared" ca="1" si="4"/>
        <v>15</v>
      </c>
      <c r="B18">
        <f t="shared" ca="1" si="5"/>
        <v>0.47025997933319719</v>
      </c>
      <c r="C18">
        <f ca="1">ROUND(RAND()*108+1,0)</f>
        <v>71</v>
      </c>
      <c r="D18" s="3" t="s">
        <v>17</v>
      </c>
      <c r="E18" s="3">
        <f t="shared" ca="1" si="1"/>
        <v>71000</v>
      </c>
      <c r="F18" s="3" t="s">
        <v>18</v>
      </c>
      <c r="G18" t="str">
        <f t="shared" ca="1" si="2"/>
        <v>71 kg</v>
      </c>
      <c r="H18" t="str">
        <f t="shared" ca="1" si="3"/>
        <v>71000 g</v>
      </c>
      <c r="M18" s="2"/>
    </row>
    <row r="19" spans="1:13" ht="15" x14ac:dyDescent="0.25">
      <c r="A19">
        <f t="shared" ca="1" si="4"/>
        <v>21</v>
      </c>
      <c r="B19">
        <f t="shared" ca="1" si="5"/>
        <v>0.33964156129921153</v>
      </c>
      <c r="C19">
        <f t="shared" ref="C19:C25" ca="1" si="7">ROUND(RAND()*108+1,0)</f>
        <v>92</v>
      </c>
      <c r="D19" s="3" t="s">
        <v>18</v>
      </c>
      <c r="E19" s="3">
        <f t="shared" ca="1" si="1"/>
        <v>92000</v>
      </c>
      <c r="F19" s="3" t="s">
        <v>19</v>
      </c>
      <c r="G19" t="str">
        <f t="shared" ca="1" si="2"/>
        <v>92 g</v>
      </c>
      <c r="H19" t="str">
        <f t="shared" ca="1" si="3"/>
        <v>92000 mg</v>
      </c>
      <c r="M19" s="2"/>
    </row>
    <row r="20" spans="1:13" ht="15" x14ac:dyDescent="0.25">
      <c r="A20">
        <f t="shared" ca="1" si="4"/>
        <v>4</v>
      </c>
      <c r="B20">
        <f t="shared" ca="1" si="5"/>
        <v>0.89208815045134837</v>
      </c>
      <c r="C20">
        <f t="shared" ca="1" si="7"/>
        <v>91</v>
      </c>
      <c r="D20" s="3" t="s">
        <v>16</v>
      </c>
      <c r="E20" s="3">
        <f t="shared" ca="1" si="1"/>
        <v>91000</v>
      </c>
      <c r="F20" s="3" t="s">
        <v>17</v>
      </c>
      <c r="G20" t="str">
        <f t="shared" ca="1" si="2"/>
        <v>91 t</v>
      </c>
      <c r="H20" t="str">
        <f t="shared" ca="1" si="3"/>
        <v>91000 kg</v>
      </c>
      <c r="M20" s="2"/>
    </row>
    <row r="21" spans="1:13" ht="15" x14ac:dyDescent="0.25">
      <c r="A21">
        <f t="shared" ca="1" si="4"/>
        <v>25</v>
      </c>
      <c r="B21">
        <f t="shared" ca="1" si="5"/>
        <v>0.24522168420911405</v>
      </c>
      <c r="C21">
        <f t="shared" ca="1" si="7"/>
        <v>52</v>
      </c>
      <c r="D21" s="3" t="s">
        <v>17</v>
      </c>
      <c r="E21" s="3">
        <f t="shared" ca="1" si="1"/>
        <v>52000</v>
      </c>
      <c r="F21" s="3" t="s">
        <v>18</v>
      </c>
      <c r="G21" t="str">
        <f t="shared" ca="1" si="2"/>
        <v>52 kg</v>
      </c>
      <c r="H21" t="str">
        <f t="shared" ca="1" si="3"/>
        <v>52000 g</v>
      </c>
      <c r="M21" s="2"/>
    </row>
    <row r="22" spans="1:13" x14ac:dyDescent="0.25">
      <c r="A22">
        <f t="shared" ca="1" si="4"/>
        <v>26</v>
      </c>
      <c r="B22">
        <f t="shared" ca="1" si="5"/>
        <v>0.23988830435345787</v>
      </c>
      <c r="C22">
        <f t="shared" ca="1" si="7"/>
        <v>21</v>
      </c>
      <c r="D22" s="3" t="s">
        <v>18</v>
      </c>
      <c r="E22" s="3">
        <f t="shared" ca="1" si="1"/>
        <v>21000</v>
      </c>
      <c r="F22" s="3" t="s">
        <v>19</v>
      </c>
      <c r="G22" t="str">
        <f t="shared" ca="1" si="2"/>
        <v>21 g</v>
      </c>
      <c r="H22" t="str">
        <f t="shared" ca="1" si="3"/>
        <v>21000 mg</v>
      </c>
    </row>
    <row r="23" spans="1:13" x14ac:dyDescent="0.25">
      <c r="A23">
        <f t="shared" ca="1" si="4"/>
        <v>6</v>
      </c>
      <c r="B23">
        <f t="shared" ca="1" si="5"/>
        <v>0.74528928539433015</v>
      </c>
      <c r="C23">
        <f t="shared" ca="1" si="7"/>
        <v>23</v>
      </c>
      <c r="D23" s="3" t="s">
        <v>16</v>
      </c>
      <c r="E23" s="3">
        <f t="shared" ca="1" si="1"/>
        <v>23000</v>
      </c>
      <c r="F23" s="3" t="s">
        <v>17</v>
      </c>
      <c r="G23" t="str">
        <f t="shared" ca="1" si="2"/>
        <v>23 t</v>
      </c>
      <c r="H23" t="str">
        <f t="shared" ca="1" si="3"/>
        <v>23000 kg</v>
      </c>
    </row>
    <row r="24" spans="1:13" x14ac:dyDescent="0.25">
      <c r="A24">
        <f t="shared" ca="1" si="4"/>
        <v>9</v>
      </c>
      <c r="B24">
        <f t="shared" ca="1" si="5"/>
        <v>0.59726465253718264</v>
      </c>
      <c r="C24">
        <f t="shared" ca="1" si="7"/>
        <v>59</v>
      </c>
      <c r="D24" s="3" t="s">
        <v>17</v>
      </c>
      <c r="E24" s="3">
        <f t="shared" ca="1" si="1"/>
        <v>59000</v>
      </c>
      <c r="F24" s="3" t="s">
        <v>18</v>
      </c>
      <c r="G24" t="str">
        <f t="shared" ca="1" si="2"/>
        <v>59 kg</v>
      </c>
      <c r="H24" t="str">
        <f t="shared" ca="1" si="3"/>
        <v>59000 g</v>
      </c>
    </row>
    <row r="25" spans="1:13" x14ac:dyDescent="0.25">
      <c r="A25">
        <f t="shared" ca="1" si="4"/>
        <v>18</v>
      </c>
      <c r="B25">
        <f t="shared" ca="1" si="5"/>
        <v>0.40275918925901388</v>
      </c>
      <c r="C25">
        <f t="shared" ca="1" si="7"/>
        <v>106</v>
      </c>
      <c r="D25" s="3" t="s">
        <v>18</v>
      </c>
      <c r="E25" s="3">
        <f t="shared" ca="1" si="1"/>
        <v>106000</v>
      </c>
      <c r="F25" s="3" t="s">
        <v>19</v>
      </c>
      <c r="G25" t="str">
        <f t="shared" ca="1" si="2"/>
        <v>106 g</v>
      </c>
      <c r="H25" t="str">
        <f t="shared" ca="1" si="3"/>
        <v>106000 mg</v>
      </c>
    </row>
    <row r="26" spans="1:13" x14ac:dyDescent="0.25">
      <c r="A26">
        <f t="shared" ca="1" si="4"/>
        <v>37</v>
      </c>
      <c r="B26">
        <f t="shared" ca="1" si="5"/>
        <v>2.7832218582413137E-3</v>
      </c>
      <c r="C26">
        <f t="shared" ref="C26:C38" ca="1" si="8">ROUND(RAND()*108+100,0)/10</f>
        <v>17.7</v>
      </c>
      <c r="D26" s="3" t="s">
        <v>16</v>
      </c>
      <c r="E26" s="3">
        <f t="shared" ca="1" si="1"/>
        <v>17700</v>
      </c>
      <c r="F26" s="3" t="s">
        <v>17</v>
      </c>
      <c r="G26" t="str">
        <f t="shared" ca="1" si="2"/>
        <v>17,7 t</v>
      </c>
      <c r="H26" t="str">
        <f t="shared" ca="1" si="3"/>
        <v>17700 kg</v>
      </c>
    </row>
    <row r="27" spans="1:13" x14ac:dyDescent="0.25">
      <c r="A27">
        <f t="shared" ca="1" si="4"/>
        <v>32</v>
      </c>
      <c r="B27">
        <f t="shared" ca="1" si="5"/>
        <v>0.13481290440251215</v>
      </c>
      <c r="C27">
        <f t="shared" ca="1" si="8"/>
        <v>15.3</v>
      </c>
      <c r="D27" s="3" t="s">
        <v>17</v>
      </c>
      <c r="E27" s="3">
        <f t="shared" ca="1" si="1"/>
        <v>15300</v>
      </c>
      <c r="F27" s="3" t="s">
        <v>18</v>
      </c>
      <c r="G27" t="str">
        <f t="shared" ca="1" si="2"/>
        <v>15,3 kg</v>
      </c>
      <c r="H27" t="str">
        <f t="shared" ca="1" si="3"/>
        <v>15300 g</v>
      </c>
    </row>
    <row r="28" spans="1:13" x14ac:dyDescent="0.25">
      <c r="A28">
        <f t="shared" ca="1" si="4"/>
        <v>27</v>
      </c>
      <c r="B28">
        <f t="shared" ca="1" si="5"/>
        <v>0.21829298020872367</v>
      </c>
      <c r="C28">
        <f t="shared" ca="1" si="8"/>
        <v>18</v>
      </c>
      <c r="D28" s="3" t="s">
        <v>18</v>
      </c>
      <c r="E28" s="3">
        <f t="shared" ca="1" si="1"/>
        <v>18000</v>
      </c>
      <c r="F28" s="3" t="s">
        <v>19</v>
      </c>
      <c r="G28" t="str">
        <f t="shared" ca="1" si="2"/>
        <v>18 g</v>
      </c>
      <c r="H28" t="str">
        <f t="shared" ca="1" si="3"/>
        <v>18000 mg</v>
      </c>
    </row>
    <row r="29" spans="1:13" x14ac:dyDescent="0.25">
      <c r="A29">
        <f t="shared" ca="1" si="4"/>
        <v>33</v>
      </c>
      <c r="B29">
        <f t="shared" ca="1" si="5"/>
        <v>0.1209129391345648</v>
      </c>
      <c r="C29">
        <f t="shared" ca="1" si="8"/>
        <v>16.7</v>
      </c>
      <c r="D29" s="3" t="s">
        <v>16</v>
      </c>
      <c r="E29" s="3">
        <f t="shared" ca="1" si="1"/>
        <v>16700</v>
      </c>
      <c r="F29" s="3" t="s">
        <v>17</v>
      </c>
      <c r="G29" t="str">
        <f t="shared" ca="1" si="2"/>
        <v>16,7 t</v>
      </c>
      <c r="H29" t="str">
        <f t="shared" ca="1" si="3"/>
        <v>16700 kg</v>
      </c>
    </row>
    <row r="30" spans="1:13" x14ac:dyDescent="0.25">
      <c r="A30">
        <f t="shared" ca="1" si="4"/>
        <v>8</v>
      </c>
      <c r="B30">
        <f t="shared" ca="1" si="5"/>
        <v>0.66933192738064151</v>
      </c>
      <c r="C30">
        <f t="shared" ca="1" si="8"/>
        <v>16</v>
      </c>
      <c r="D30" s="3" t="s">
        <v>17</v>
      </c>
      <c r="E30" s="3">
        <f t="shared" ca="1" si="1"/>
        <v>16000</v>
      </c>
      <c r="F30" s="3" t="s">
        <v>18</v>
      </c>
      <c r="G30" t="str">
        <f t="shared" ca="1" si="2"/>
        <v>16 kg</v>
      </c>
      <c r="H30" t="str">
        <f t="shared" ca="1" si="3"/>
        <v>16000 g</v>
      </c>
    </row>
    <row r="31" spans="1:13" x14ac:dyDescent="0.25">
      <c r="A31">
        <f t="shared" ca="1" si="4"/>
        <v>13</v>
      </c>
      <c r="B31">
        <f t="shared" ca="1" si="5"/>
        <v>0.52669107810898841</v>
      </c>
      <c r="C31">
        <f t="shared" ca="1" si="8"/>
        <v>20.6</v>
      </c>
      <c r="D31" s="3" t="s">
        <v>18</v>
      </c>
      <c r="E31" s="3">
        <f t="shared" ca="1" si="1"/>
        <v>20600</v>
      </c>
      <c r="F31" s="3" t="s">
        <v>19</v>
      </c>
      <c r="G31" t="str">
        <f t="shared" ca="1" si="2"/>
        <v>20,6 g</v>
      </c>
      <c r="H31" t="str">
        <f t="shared" ca="1" si="3"/>
        <v>20600 mg</v>
      </c>
    </row>
    <row r="32" spans="1:13" x14ac:dyDescent="0.25">
      <c r="A32">
        <f t="shared" ca="1" si="4"/>
        <v>3</v>
      </c>
      <c r="B32">
        <f t="shared" ca="1" si="5"/>
        <v>0.91241059151786585</v>
      </c>
      <c r="C32">
        <f t="shared" ca="1" si="8"/>
        <v>13.6</v>
      </c>
      <c r="D32" s="3" t="s">
        <v>16</v>
      </c>
      <c r="E32" s="3">
        <f t="shared" ca="1" si="1"/>
        <v>13600</v>
      </c>
      <c r="F32" s="3" t="s">
        <v>17</v>
      </c>
      <c r="G32" t="str">
        <f t="shared" ca="1" si="2"/>
        <v>13,6 t</v>
      </c>
      <c r="H32" t="str">
        <f t="shared" ca="1" si="3"/>
        <v>13600 kg</v>
      </c>
    </row>
    <row r="33" spans="1:8" x14ac:dyDescent="0.25">
      <c r="A33">
        <f t="shared" ca="1" si="4"/>
        <v>19</v>
      </c>
      <c r="B33">
        <f t="shared" ca="1" si="5"/>
        <v>0.36460138626355887</v>
      </c>
      <c r="C33">
        <f t="shared" ca="1" si="8"/>
        <v>14.3</v>
      </c>
      <c r="D33" s="3" t="s">
        <v>17</v>
      </c>
      <c r="E33" s="3">
        <f t="shared" ca="1" si="1"/>
        <v>14300</v>
      </c>
      <c r="F33" s="3" t="s">
        <v>18</v>
      </c>
      <c r="G33" t="str">
        <f t="shared" ca="1" si="2"/>
        <v>14,3 kg</v>
      </c>
      <c r="H33" t="str">
        <f t="shared" ca="1" si="3"/>
        <v>14300 g</v>
      </c>
    </row>
    <row r="34" spans="1:8" x14ac:dyDescent="0.25">
      <c r="A34">
        <f t="shared" ca="1" si="4"/>
        <v>34</v>
      </c>
      <c r="B34">
        <f t="shared" ca="1" si="5"/>
        <v>3.0074007392612234E-2</v>
      </c>
      <c r="C34">
        <f t="shared" ca="1" si="8"/>
        <v>12.9</v>
      </c>
      <c r="D34" s="3" t="s">
        <v>18</v>
      </c>
      <c r="E34" s="3">
        <f t="shared" ca="1" si="1"/>
        <v>12900</v>
      </c>
      <c r="F34" s="3" t="s">
        <v>19</v>
      </c>
      <c r="G34" t="str">
        <f t="shared" ca="1" si="2"/>
        <v>12,9 g</v>
      </c>
      <c r="H34" t="str">
        <f t="shared" ca="1" si="3"/>
        <v>12900 mg</v>
      </c>
    </row>
    <row r="35" spans="1:8" x14ac:dyDescent="0.25">
      <c r="A35">
        <f t="shared" ca="1" si="4"/>
        <v>35</v>
      </c>
      <c r="B35">
        <f t="shared" ca="1" si="5"/>
        <v>1.5619215160719291E-2</v>
      </c>
      <c r="C35">
        <f t="shared" ca="1" si="8"/>
        <v>11.8</v>
      </c>
      <c r="D35" s="3" t="s">
        <v>16</v>
      </c>
      <c r="E35" s="3">
        <f t="shared" ca="1" si="1"/>
        <v>11800</v>
      </c>
      <c r="F35" s="3" t="s">
        <v>17</v>
      </c>
      <c r="G35" t="str">
        <f t="shared" ca="1" si="2"/>
        <v>11,8 t</v>
      </c>
      <c r="H35" t="str">
        <f t="shared" ca="1" si="3"/>
        <v>11800 kg</v>
      </c>
    </row>
    <row r="36" spans="1:8" x14ac:dyDescent="0.25">
      <c r="A36">
        <f t="shared" ca="1" si="4"/>
        <v>11</v>
      </c>
      <c r="B36">
        <f t="shared" ca="1" si="5"/>
        <v>0.57367379108001693</v>
      </c>
      <c r="C36">
        <f t="shared" ca="1" si="8"/>
        <v>11.1</v>
      </c>
      <c r="D36" s="3" t="s">
        <v>17</v>
      </c>
      <c r="E36" s="3">
        <f t="shared" ca="1" si="1"/>
        <v>11100</v>
      </c>
      <c r="F36" s="3" t="s">
        <v>18</v>
      </c>
      <c r="G36" t="str">
        <f t="shared" ca="1" si="2"/>
        <v>11,1 kg</v>
      </c>
      <c r="H36" t="str">
        <f t="shared" ca="1" si="3"/>
        <v>11100 g</v>
      </c>
    </row>
    <row r="37" spans="1:8" x14ac:dyDescent="0.25">
      <c r="A37">
        <f t="shared" ca="1" si="4"/>
        <v>14</v>
      </c>
      <c r="B37">
        <f t="shared" ca="1" si="5"/>
        <v>0.50956938944483066</v>
      </c>
      <c r="C37">
        <f t="shared" ca="1" si="8"/>
        <v>19.399999999999999</v>
      </c>
      <c r="D37" s="3" t="s">
        <v>18</v>
      </c>
      <c r="E37" s="3">
        <f t="shared" ca="1" si="1"/>
        <v>19400</v>
      </c>
      <c r="F37" s="3" t="s">
        <v>19</v>
      </c>
      <c r="G37" t="str">
        <f t="shared" ca="1" si="2"/>
        <v>19,4 g</v>
      </c>
      <c r="H37" t="str">
        <f t="shared" ca="1" si="3"/>
        <v>19400 mg</v>
      </c>
    </row>
    <row r="38" spans="1:8" x14ac:dyDescent="0.25">
      <c r="A38">
        <f t="shared" ca="1" si="4"/>
        <v>5</v>
      </c>
      <c r="B38">
        <f t="shared" ca="1" si="5"/>
        <v>0.80070730250075217</v>
      </c>
      <c r="C38">
        <f t="shared" ca="1" si="8"/>
        <v>10.6</v>
      </c>
      <c r="D38" s="3" t="s">
        <v>16</v>
      </c>
      <c r="E38" s="3">
        <f t="shared" ca="1" si="1"/>
        <v>10600</v>
      </c>
      <c r="F38" s="3" t="s">
        <v>17</v>
      </c>
      <c r="G38" t="str">
        <f t="shared" ca="1" si="2"/>
        <v>10,6 t</v>
      </c>
      <c r="H38" t="str">
        <f t="shared" ca="1" si="3"/>
        <v>10600 kg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F41" s="3"/>
    </row>
    <row r="42" spans="1:8" x14ac:dyDescent="0.25">
      <c r="D42" s="3"/>
      <c r="F42" s="3"/>
    </row>
    <row r="43" spans="1:8" ht="15" x14ac:dyDescent="0.25">
      <c r="B43" s="1"/>
      <c r="D43" s="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F47" s="3"/>
    </row>
    <row r="48" spans="1:8" ht="15" x14ac:dyDescent="0.25">
      <c r="B48" s="1"/>
      <c r="D48" s="3"/>
      <c r="F48" s="3"/>
    </row>
    <row r="49" spans="2:6" ht="15" x14ac:dyDescent="0.25">
      <c r="B49" s="1"/>
      <c r="D49" s="3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topLeftCell="A16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11</v>
      </c>
      <c r="D1" s="3" t="s">
        <v>13</v>
      </c>
    </row>
    <row r="2" spans="1:13" ht="15" x14ac:dyDescent="0.25">
      <c r="A2">
        <f ca="1">RANK(B2,$B$2:$B$38)</f>
        <v>14</v>
      </c>
      <c r="B2">
        <f ca="1">RAND()</f>
        <v>0.65106444750941372</v>
      </c>
      <c r="C2">
        <f t="shared" ref="C2:C38" ca="1" si="0">E2*1000</f>
        <v>3300</v>
      </c>
      <c r="D2" s="3" t="s">
        <v>17</v>
      </c>
      <c r="E2">
        <f ca="1">ROUND(RAND()*8+1,1)</f>
        <v>3.3</v>
      </c>
      <c r="F2" s="3" t="s">
        <v>16</v>
      </c>
      <c r="G2" t="str">
        <f t="shared" ref="G2:G38" ca="1" si="1">C2&amp;" "&amp;D2</f>
        <v>3300 kg</v>
      </c>
      <c r="H2" t="str">
        <f ca="1">E2&amp;" "&amp;F2</f>
        <v>3,3 t</v>
      </c>
      <c r="M2" s="2"/>
    </row>
    <row r="3" spans="1:13" ht="15" x14ac:dyDescent="0.25">
      <c r="A3">
        <f t="shared" ref="A3:A38" ca="1" si="2">RANK(B3,$B$2:$B$38)</f>
        <v>7</v>
      </c>
      <c r="B3">
        <f t="shared" ref="B3:B38" ca="1" si="3">RAND()</f>
        <v>0.7744420063388735</v>
      </c>
      <c r="C3">
        <f t="shared" ca="1" si="0"/>
        <v>8900</v>
      </c>
      <c r="D3" s="3" t="s">
        <v>18</v>
      </c>
      <c r="E3">
        <f t="shared" ref="E3:E21" ca="1" si="4">ROUND(RAND()*8+1,1)</f>
        <v>8.9</v>
      </c>
      <c r="F3" s="3" t="s">
        <v>17</v>
      </c>
      <c r="G3" t="str">
        <f t="shared" ca="1" si="1"/>
        <v>8900 g</v>
      </c>
      <c r="H3" t="str">
        <f t="shared" ref="H3:H38" ca="1" si="5">E3&amp;" "&amp;F3</f>
        <v>8,9 kg</v>
      </c>
      <c r="M3" s="2"/>
    </row>
    <row r="4" spans="1:13" ht="15" x14ac:dyDescent="0.25">
      <c r="A4">
        <f t="shared" ca="1" si="2"/>
        <v>15</v>
      </c>
      <c r="B4">
        <f t="shared" ca="1" si="3"/>
        <v>0.62149596168360421</v>
      </c>
      <c r="C4">
        <f t="shared" ca="1" si="0"/>
        <v>3000</v>
      </c>
      <c r="D4" s="3" t="s">
        <v>19</v>
      </c>
      <c r="E4">
        <f t="shared" ca="1" si="4"/>
        <v>3</v>
      </c>
      <c r="F4" s="3" t="s">
        <v>18</v>
      </c>
      <c r="G4" t="str">
        <f t="shared" ca="1" si="1"/>
        <v>3000 mg</v>
      </c>
      <c r="H4" t="str">
        <f t="shared" ca="1" si="5"/>
        <v>3 g</v>
      </c>
      <c r="M4" s="2"/>
    </row>
    <row r="5" spans="1:13" ht="15" x14ac:dyDescent="0.25">
      <c r="A5">
        <f t="shared" ca="1" si="2"/>
        <v>30</v>
      </c>
      <c r="B5">
        <f t="shared" ca="1" si="3"/>
        <v>0.18109077265797902</v>
      </c>
      <c r="C5">
        <f t="shared" ca="1" si="0"/>
        <v>7400</v>
      </c>
      <c r="D5" s="3" t="s">
        <v>17</v>
      </c>
      <c r="E5">
        <f t="shared" ca="1" si="4"/>
        <v>7.4</v>
      </c>
      <c r="F5" s="3" t="s">
        <v>16</v>
      </c>
      <c r="G5" t="str">
        <f t="shared" ca="1" si="1"/>
        <v>7400 kg</v>
      </c>
      <c r="H5" t="str">
        <f t="shared" ca="1" si="5"/>
        <v>7,4 t</v>
      </c>
      <c r="M5" s="2"/>
    </row>
    <row r="6" spans="1:13" ht="15" x14ac:dyDescent="0.25">
      <c r="A6">
        <f t="shared" ca="1" si="2"/>
        <v>13</v>
      </c>
      <c r="B6">
        <f t="shared" ca="1" si="3"/>
        <v>0.65353161175700614</v>
      </c>
      <c r="C6">
        <f t="shared" ca="1" si="0"/>
        <v>5300</v>
      </c>
      <c r="D6" s="3" t="s">
        <v>18</v>
      </c>
      <c r="E6">
        <f t="shared" ca="1" si="4"/>
        <v>5.3</v>
      </c>
      <c r="F6" s="3" t="s">
        <v>17</v>
      </c>
      <c r="G6" t="str">
        <f t="shared" ca="1" si="1"/>
        <v>5300 g</v>
      </c>
      <c r="H6" t="str">
        <f t="shared" ca="1" si="5"/>
        <v>5,3 kg</v>
      </c>
      <c r="M6" s="2"/>
    </row>
    <row r="7" spans="1:13" ht="15" x14ac:dyDescent="0.25">
      <c r="A7">
        <f t="shared" ca="1" si="2"/>
        <v>5</v>
      </c>
      <c r="B7">
        <f t="shared" ca="1" si="3"/>
        <v>0.78155546281428745</v>
      </c>
      <c r="C7">
        <f t="shared" ca="1" si="0"/>
        <v>4300</v>
      </c>
      <c r="D7" s="3" t="s">
        <v>19</v>
      </c>
      <c r="E7">
        <f t="shared" ca="1" si="4"/>
        <v>4.3</v>
      </c>
      <c r="F7" s="3" t="s">
        <v>18</v>
      </c>
      <c r="G7" t="str">
        <f t="shared" ca="1" si="1"/>
        <v>4300 mg</v>
      </c>
      <c r="H7" t="str">
        <f t="shared" ca="1" si="5"/>
        <v>4,3 g</v>
      </c>
      <c r="M7" s="2"/>
    </row>
    <row r="8" spans="1:13" ht="15" x14ac:dyDescent="0.25">
      <c r="A8">
        <f t="shared" ca="1" si="2"/>
        <v>21</v>
      </c>
      <c r="B8">
        <f t="shared" ca="1" si="3"/>
        <v>0.39911778067152448</v>
      </c>
      <c r="C8">
        <f t="shared" ca="1" si="0"/>
        <v>7700</v>
      </c>
      <c r="D8" s="3" t="s">
        <v>17</v>
      </c>
      <c r="E8">
        <f t="shared" ca="1" si="4"/>
        <v>7.7</v>
      </c>
      <c r="F8" s="3" t="s">
        <v>16</v>
      </c>
      <c r="G8" t="str">
        <f t="shared" ca="1" si="1"/>
        <v>7700 kg</v>
      </c>
      <c r="H8" t="str">
        <f t="shared" ca="1" si="5"/>
        <v>7,7 t</v>
      </c>
      <c r="M8" s="2"/>
    </row>
    <row r="9" spans="1:13" ht="15" x14ac:dyDescent="0.25">
      <c r="A9">
        <f t="shared" ca="1" si="2"/>
        <v>17</v>
      </c>
      <c r="B9">
        <f t="shared" ca="1" si="3"/>
        <v>0.54746606285804456</v>
      </c>
      <c r="C9">
        <f t="shared" ca="1" si="0"/>
        <v>2300</v>
      </c>
      <c r="D9" s="3" t="s">
        <v>18</v>
      </c>
      <c r="E9">
        <f t="shared" ca="1" si="4"/>
        <v>2.2999999999999998</v>
      </c>
      <c r="F9" s="3" t="s">
        <v>17</v>
      </c>
      <c r="G9" t="str">
        <f t="shared" ca="1" si="1"/>
        <v>2300 g</v>
      </c>
      <c r="H9" t="str">
        <f t="shared" ca="1" si="5"/>
        <v>2,3 kg</v>
      </c>
      <c r="M9" s="2"/>
    </row>
    <row r="10" spans="1:13" ht="15" x14ac:dyDescent="0.25">
      <c r="A10">
        <f t="shared" ca="1" si="2"/>
        <v>37</v>
      </c>
      <c r="B10">
        <f t="shared" ca="1" si="3"/>
        <v>2.1463637753876053E-2</v>
      </c>
      <c r="C10">
        <f t="shared" ca="1" si="0"/>
        <v>1200</v>
      </c>
      <c r="D10" s="3" t="s">
        <v>19</v>
      </c>
      <c r="E10">
        <f t="shared" ca="1" si="4"/>
        <v>1.2</v>
      </c>
      <c r="F10" s="3" t="s">
        <v>18</v>
      </c>
      <c r="G10" t="str">
        <f t="shared" ca="1" si="1"/>
        <v>1200 mg</v>
      </c>
      <c r="H10" t="str">
        <f t="shared" ca="1" si="5"/>
        <v>1,2 g</v>
      </c>
      <c r="M10" s="2"/>
    </row>
    <row r="11" spans="1:13" ht="15" x14ac:dyDescent="0.25">
      <c r="A11">
        <f t="shared" ca="1" si="2"/>
        <v>34</v>
      </c>
      <c r="B11">
        <f t="shared" ca="1" si="3"/>
        <v>7.1793042868943058E-2</v>
      </c>
      <c r="C11">
        <f t="shared" ca="1" si="0"/>
        <v>2100</v>
      </c>
      <c r="D11" s="3" t="s">
        <v>17</v>
      </c>
      <c r="E11">
        <f t="shared" ca="1" si="4"/>
        <v>2.1</v>
      </c>
      <c r="F11" s="3" t="s">
        <v>16</v>
      </c>
      <c r="G11" t="str">
        <f t="shared" ca="1" si="1"/>
        <v>2100 kg</v>
      </c>
      <c r="H11" t="str">
        <f t="shared" ca="1" si="5"/>
        <v>2,1 t</v>
      </c>
      <c r="M11" s="2"/>
    </row>
    <row r="12" spans="1:13" ht="15" x14ac:dyDescent="0.25">
      <c r="A12">
        <f t="shared" ca="1" si="2"/>
        <v>28</v>
      </c>
      <c r="B12">
        <f t="shared" ca="1" si="3"/>
        <v>0.27930910591633107</v>
      </c>
      <c r="C12">
        <f t="shared" ca="1" si="0"/>
        <v>7800</v>
      </c>
      <c r="D12" s="3" t="s">
        <v>18</v>
      </c>
      <c r="E12">
        <f t="shared" ca="1" si="4"/>
        <v>7.8</v>
      </c>
      <c r="F12" s="3" t="s">
        <v>17</v>
      </c>
      <c r="G12" t="str">
        <f t="shared" ca="1" si="1"/>
        <v>7800 g</v>
      </c>
      <c r="H12" t="str">
        <f t="shared" ca="1" si="5"/>
        <v>7,8 kg</v>
      </c>
      <c r="M12" s="2"/>
    </row>
    <row r="13" spans="1:13" ht="15" x14ac:dyDescent="0.25">
      <c r="A13">
        <f t="shared" ca="1" si="2"/>
        <v>26</v>
      </c>
      <c r="B13">
        <f t="shared" ca="1" si="3"/>
        <v>0.28606246300578708</v>
      </c>
      <c r="C13">
        <f t="shared" ca="1" si="0"/>
        <v>3100</v>
      </c>
      <c r="D13" s="3" t="s">
        <v>19</v>
      </c>
      <c r="E13">
        <f t="shared" ca="1" si="4"/>
        <v>3.1</v>
      </c>
      <c r="F13" s="3" t="s">
        <v>18</v>
      </c>
      <c r="G13" t="str">
        <f t="shared" ca="1" si="1"/>
        <v>3100 mg</v>
      </c>
      <c r="H13" t="str">
        <f t="shared" ca="1" si="5"/>
        <v>3,1 g</v>
      </c>
      <c r="M13" s="2"/>
    </row>
    <row r="14" spans="1:13" ht="15" x14ac:dyDescent="0.25">
      <c r="A14">
        <f t="shared" ca="1" si="2"/>
        <v>22</v>
      </c>
      <c r="B14">
        <f t="shared" ca="1" si="3"/>
        <v>0.3822869816035156</v>
      </c>
      <c r="C14">
        <f t="shared" ca="1" si="0"/>
        <v>6200</v>
      </c>
      <c r="D14" s="3" t="s">
        <v>17</v>
      </c>
      <c r="E14">
        <f t="shared" ca="1" si="4"/>
        <v>6.2</v>
      </c>
      <c r="F14" s="3" t="s">
        <v>16</v>
      </c>
      <c r="G14" t="str">
        <f t="shared" ca="1" si="1"/>
        <v>6200 kg</v>
      </c>
      <c r="H14" t="str">
        <f t="shared" ca="1" si="5"/>
        <v>6,2 t</v>
      </c>
      <c r="M14" s="2"/>
    </row>
    <row r="15" spans="1:13" ht="15" x14ac:dyDescent="0.25">
      <c r="A15">
        <f t="shared" ca="1" si="2"/>
        <v>32</v>
      </c>
      <c r="B15">
        <f t="shared" ca="1" si="3"/>
        <v>0.15157363636238974</v>
      </c>
      <c r="C15">
        <f t="shared" ca="1" si="0"/>
        <v>2000</v>
      </c>
      <c r="D15" s="3" t="s">
        <v>18</v>
      </c>
      <c r="E15">
        <f t="shared" ca="1" si="4"/>
        <v>2</v>
      </c>
      <c r="F15" s="3" t="s">
        <v>17</v>
      </c>
      <c r="G15" t="str">
        <f t="shared" ca="1" si="1"/>
        <v>2000 g</v>
      </c>
      <c r="H15" t="str">
        <f t="shared" ca="1" si="5"/>
        <v>2 kg</v>
      </c>
      <c r="M15" s="2"/>
    </row>
    <row r="16" spans="1:13" ht="15" x14ac:dyDescent="0.25">
      <c r="A16">
        <f t="shared" ca="1" si="2"/>
        <v>19</v>
      </c>
      <c r="B16">
        <f t="shared" ca="1" si="3"/>
        <v>0.44205617310487844</v>
      </c>
      <c r="C16">
        <f t="shared" ca="1" si="0"/>
        <v>5300</v>
      </c>
      <c r="D16" s="3" t="s">
        <v>19</v>
      </c>
      <c r="E16">
        <f t="shared" ca="1" si="4"/>
        <v>5.3</v>
      </c>
      <c r="F16" s="3" t="s">
        <v>18</v>
      </c>
      <c r="G16" t="str">
        <f t="shared" ca="1" si="1"/>
        <v>5300 mg</v>
      </c>
      <c r="H16" t="str">
        <f t="shared" ca="1" si="5"/>
        <v>5,3 g</v>
      </c>
      <c r="M16" s="2"/>
    </row>
    <row r="17" spans="1:13" ht="15" x14ac:dyDescent="0.25">
      <c r="A17">
        <f t="shared" ca="1" si="2"/>
        <v>20</v>
      </c>
      <c r="B17">
        <f t="shared" ca="1" si="3"/>
        <v>0.41653322923451574</v>
      </c>
      <c r="C17">
        <f t="shared" ca="1" si="0"/>
        <v>8800</v>
      </c>
      <c r="D17" s="3" t="s">
        <v>17</v>
      </c>
      <c r="E17">
        <f t="shared" ca="1" si="4"/>
        <v>8.8000000000000007</v>
      </c>
      <c r="F17" s="3" t="s">
        <v>16</v>
      </c>
      <c r="G17" t="str">
        <f t="shared" ca="1" si="1"/>
        <v>8800 kg</v>
      </c>
      <c r="H17" t="str">
        <f t="shared" ca="1" si="5"/>
        <v>8,8 t</v>
      </c>
      <c r="M17" s="2"/>
    </row>
    <row r="18" spans="1:13" ht="15" x14ac:dyDescent="0.25">
      <c r="A18">
        <f t="shared" ca="1" si="2"/>
        <v>2</v>
      </c>
      <c r="B18">
        <f t="shared" ca="1" si="3"/>
        <v>0.85394859605415852</v>
      </c>
      <c r="C18">
        <f t="shared" ca="1" si="0"/>
        <v>1500</v>
      </c>
      <c r="D18" s="3" t="s">
        <v>18</v>
      </c>
      <c r="E18">
        <f t="shared" ca="1" si="4"/>
        <v>1.5</v>
      </c>
      <c r="F18" s="3" t="s">
        <v>17</v>
      </c>
      <c r="G18" t="str">
        <f t="shared" ca="1" si="1"/>
        <v>1500 g</v>
      </c>
      <c r="H18" t="str">
        <f t="shared" ca="1" si="5"/>
        <v>1,5 kg</v>
      </c>
      <c r="M18" s="2"/>
    </row>
    <row r="19" spans="1:13" ht="15" x14ac:dyDescent="0.25">
      <c r="A19">
        <f t="shared" ca="1" si="2"/>
        <v>31</v>
      </c>
      <c r="B19">
        <f t="shared" ca="1" si="3"/>
        <v>0.17801894656493344</v>
      </c>
      <c r="C19">
        <f t="shared" ca="1" si="0"/>
        <v>1200</v>
      </c>
      <c r="D19" s="3" t="s">
        <v>19</v>
      </c>
      <c r="E19">
        <f t="shared" ca="1" si="4"/>
        <v>1.2</v>
      </c>
      <c r="F19" s="3" t="s">
        <v>18</v>
      </c>
      <c r="G19" t="str">
        <f t="shared" ca="1" si="1"/>
        <v>1200 mg</v>
      </c>
      <c r="H19" t="str">
        <f t="shared" ca="1" si="5"/>
        <v>1,2 g</v>
      </c>
      <c r="M19" s="2"/>
    </row>
    <row r="20" spans="1:13" ht="15" x14ac:dyDescent="0.25">
      <c r="A20">
        <f t="shared" ca="1" si="2"/>
        <v>23</v>
      </c>
      <c r="B20">
        <f t="shared" ca="1" si="3"/>
        <v>0.32498693417919322</v>
      </c>
      <c r="C20">
        <f t="shared" ca="1" si="0"/>
        <v>1700</v>
      </c>
      <c r="D20" s="3" t="s">
        <v>17</v>
      </c>
      <c r="E20">
        <f t="shared" ca="1" si="4"/>
        <v>1.7</v>
      </c>
      <c r="F20" s="3" t="s">
        <v>16</v>
      </c>
      <c r="G20" t="str">
        <f t="shared" ca="1" si="1"/>
        <v>1700 kg</v>
      </c>
      <c r="H20" t="str">
        <f t="shared" ca="1" si="5"/>
        <v>1,7 t</v>
      </c>
      <c r="M20" s="2"/>
    </row>
    <row r="21" spans="1:13" ht="15" x14ac:dyDescent="0.25">
      <c r="A21">
        <f t="shared" ca="1" si="2"/>
        <v>18</v>
      </c>
      <c r="B21">
        <f t="shared" ca="1" si="3"/>
        <v>0.46317773543335117</v>
      </c>
      <c r="C21">
        <f t="shared" ca="1" si="0"/>
        <v>7400</v>
      </c>
      <c r="D21" s="3" t="s">
        <v>18</v>
      </c>
      <c r="E21">
        <f t="shared" ca="1" si="4"/>
        <v>7.4</v>
      </c>
      <c r="F21" s="3" t="s">
        <v>17</v>
      </c>
      <c r="G21" t="str">
        <f t="shared" ca="1" si="1"/>
        <v>7400 g</v>
      </c>
      <c r="H21" t="str">
        <f t="shared" ca="1" si="5"/>
        <v>7,4 kg</v>
      </c>
      <c r="M21" s="2"/>
    </row>
    <row r="22" spans="1:13" x14ac:dyDescent="0.25">
      <c r="A22">
        <f t="shared" ca="1" si="2"/>
        <v>3</v>
      </c>
      <c r="B22">
        <f t="shared" ca="1" si="3"/>
        <v>0.84266822804687647</v>
      </c>
      <c r="C22">
        <f t="shared" ca="1" si="0"/>
        <v>1290</v>
      </c>
      <c r="D22" s="3" t="s">
        <v>19</v>
      </c>
      <c r="E22">
        <f ca="1">ROUND(RAND()*8+1,2)</f>
        <v>1.29</v>
      </c>
      <c r="F22" s="3" t="s">
        <v>18</v>
      </c>
      <c r="G22" t="str">
        <f t="shared" ca="1" si="1"/>
        <v>1290 mg</v>
      </c>
      <c r="H22" t="str">
        <f t="shared" ca="1" si="5"/>
        <v>1,29 g</v>
      </c>
    </row>
    <row r="23" spans="1:13" x14ac:dyDescent="0.25">
      <c r="A23">
        <f t="shared" ca="1" si="2"/>
        <v>36</v>
      </c>
      <c r="B23">
        <f t="shared" ca="1" si="3"/>
        <v>3.5439040290425883E-2</v>
      </c>
      <c r="C23">
        <f t="shared" ca="1" si="0"/>
        <v>5040</v>
      </c>
      <c r="D23" s="3" t="s">
        <v>17</v>
      </c>
      <c r="E23">
        <f t="shared" ref="E23:E29" ca="1" si="6">ROUND(RAND()*8+1,2)</f>
        <v>5.04</v>
      </c>
      <c r="F23" s="3" t="s">
        <v>16</v>
      </c>
      <c r="G23" t="str">
        <f t="shared" ca="1" si="1"/>
        <v>5040 kg</v>
      </c>
      <c r="H23" t="str">
        <f t="shared" ca="1" si="5"/>
        <v>5,04 t</v>
      </c>
    </row>
    <row r="24" spans="1:13" x14ac:dyDescent="0.25">
      <c r="A24">
        <f t="shared" ca="1" si="2"/>
        <v>16</v>
      </c>
      <c r="B24">
        <f t="shared" ca="1" si="3"/>
        <v>0.54877347922195407</v>
      </c>
      <c r="C24">
        <f t="shared" ca="1" si="0"/>
        <v>2650</v>
      </c>
      <c r="D24" s="3" t="s">
        <v>18</v>
      </c>
      <c r="E24">
        <f t="shared" ca="1" si="6"/>
        <v>2.65</v>
      </c>
      <c r="F24" s="3" t="s">
        <v>17</v>
      </c>
      <c r="G24" t="str">
        <f t="shared" ca="1" si="1"/>
        <v>2650 g</v>
      </c>
      <c r="H24" t="str">
        <f t="shared" ca="1" si="5"/>
        <v>2,65 kg</v>
      </c>
    </row>
    <row r="25" spans="1:13" x14ac:dyDescent="0.25">
      <c r="A25">
        <f t="shared" ca="1" si="2"/>
        <v>29</v>
      </c>
      <c r="B25">
        <f t="shared" ca="1" si="3"/>
        <v>0.23355470965184988</v>
      </c>
      <c r="C25">
        <f t="shared" ca="1" si="0"/>
        <v>5730</v>
      </c>
      <c r="D25" s="3" t="s">
        <v>19</v>
      </c>
      <c r="E25">
        <f t="shared" ca="1" si="6"/>
        <v>5.73</v>
      </c>
      <c r="F25" s="3" t="s">
        <v>18</v>
      </c>
      <c r="G25" t="str">
        <f t="shared" ca="1" si="1"/>
        <v>5730 mg</v>
      </c>
      <c r="H25" t="str">
        <f t="shared" ca="1" si="5"/>
        <v>5,73 g</v>
      </c>
    </row>
    <row r="26" spans="1:13" x14ac:dyDescent="0.25">
      <c r="A26">
        <f t="shared" ca="1" si="2"/>
        <v>9</v>
      </c>
      <c r="B26">
        <f t="shared" ca="1" si="3"/>
        <v>0.71928907696312216</v>
      </c>
      <c r="C26">
        <f t="shared" ca="1" si="0"/>
        <v>3660</v>
      </c>
      <c r="D26" s="3" t="s">
        <v>17</v>
      </c>
      <c r="E26">
        <f t="shared" ca="1" si="6"/>
        <v>3.66</v>
      </c>
      <c r="F26" s="3" t="s">
        <v>16</v>
      </c>
      <c r="G26" t="str">
        <f t="shared" ca="1" si="1"/>
        <v>3660 kg</v>
      </c>
      <c r="H26" t="str">
        <f t="shared" ca="1" si="5"/>
        <v>3,66 t</v>
      </c>
    </row>
    <row r="27" spans="1:13" x14ac:dyDescent="0.25">
      <c r="A27">
        <f t="shared" ca="1" si="2"/>
        <v>6</v>
      </c>
      <c r="B27">
        <f t="shared" ca="1" si="3"/>
        <v>0.7773722437956172</v>
      </c>
      <c r="C27">
        <f t="shared" ca="1" si="0"/>
        <v>4910</v>
      </c>
      <c r="D27" s="3" t="s">
        <v>18</v>
      </c>
      <c r="E27">
        <f t="shared" ca="1" si="6"/>
        <v>4.91</v>
      </c>
      <c r="F27" s="3" t="s">
        <v>17</v>
      </c>
      <c r="G27" t="str">
        <f t="shared" ca="1" si="1"/>
        <v>4910 g</v>
      </c>
      <c r="H27" t="str">
        <f t="shared" ca="1" si="5"/>
        <v>4,91 kg</v>
      </c>
    </row>
    <row r="28" spans="1:13" x14ac:dyDescent="0.25">
      <c r="A28">
        <f t="shared" ca="1" si="2"/>
        <v>1</v>
      </c>
      <c r="B28">
        <f t="shared" ca="1" si="3"/>
        <v>0.88279839544745398</v>
      </c>
      <c r="C28">
        <f t="shared" ca="1" si="0"/>
        <v>8560</v>
      </c>
      <c r="D28" s="3" t="s">
        <v>19</v>
      </c>
      <c r="E28">
        <f t="shared" ca="1" si="6"/>
        <v>8.56</v>
      </c>
      <c r="F28" s="3" t="s">
        <v>18</v>
      </c>
      <c r="G28" t="str">
        <f t="shared" ca="1" si="1"/>
        <v>8560 mg</v>
      </c>
      <c r="H28" t="str">
        <f t="shared" ca="1" si="5"/>
        <v>8,56 g</v>
      </c>
    </row>
    <row r="29" spans="1:13" x14ac:dyDescent="0.25">
      <c r="A29">
        <f t="shared" ca="1" si="2"/>
        <v>8</v>
      </c>
      <c r="B29">
        <f t="shared" ca="1" si="3"/>
        <v>0.73913081493299215</v>
      </c>
      <c r="C29">
        <f t="shared" ca="1" si="0"/>
        <v>2550</v>
      </c>
      <c r="D29" s="3" t="s">
        <v>17</v>
      </c>
      <c r="E29">
        <f t="shared" ca="1" si="6"/>
        <v>2.5499999999999998</v>
      </c>
      <c r="F29" s="3" t="s">
        <v>16</v>
      </c>
      <c r="G29" t="str">
        <f t="shared" ca="1" si="1"/>
        <v>2550 kg</v>
      </c>
      <c r="H29" t="str">
        <f t="shared" ca="1" si="5"/>
        <v>2,55 t</v>
      </c>
    </row>
    <row r="30" spans="1:13" x14ac:dyDescent="0.25">
      <c r="A30">
        <f t="shared" ca="1" si="2"/>
        <v>4</v>
      </c>
      <c r="B30">
        <f t="shared" ca="1" si="3"/>
        <v>0.78738385580928461</v>
      </c>
      <c r="C30">
        <f t="shared" ca="1" si="0"/>
        <v>2493</v>
      </c>
      <c r="D30" s="3" t="s">
        <v>18</v>
      </c>
      <c r="E30">
        <f ca="1">ROUND(RAND()*8+1,3)</f>
        <v>2.4929999999999999</v>
      </c>
      <c r="F30" s="3" t="s">
        <v>17</v>
      </c>
      <c r="G30" t="str">
        <f t="shared" ca="1" si="1"/>
        <v>2493 g</v>
      </c>
      <c r="H30" t="str">
        <f t="shared" ca="1" si="5"/>
        <v>2,493 kg</v>
      </c>
    </row>
    <row r="31" spans="1:13" x14ac:dyDescent="0.25">
      <c r="A31">
        <f t="shared" ca="1" si="2"/>
        <v>11</v>
      </c>
      <c r="B31">
        <f t="shared" ca="1" si="3"/>
        <v>0.67490455706229502</v>
      </c>
      <c r="C31">
        <f t="shared" ca="1" si="0"/>
        <v>2138</v>
      </c>
      <c r="D31" s="3" t="s">
        <v>19</v>
      </c>
      <c r="E31">
        <f t="shared" ref="E31:E38" ca="1" si="7">ROUND(RAND()*8+1,3)</f>
        <v>2.1379999999999999</v>
      </c>
      <c r="F31" s="3" t="s">
        <v>18</v>
      </c>
      <c r="G31" t="str">
        <f t="shared" ca="1" si="1"/>
        <v>2138 mg</v>
      </c>
      <c r="H31" t="str">
        <f t="shared" ca="1" si="5"/>
        <v>2,138 g</v>
      </c>
    </row>
    <row r="32" spans="1:13" x14ac:dyDescent="0.25">
      <c r="A32">
        <f t="shared" ca="1" si="2"/>
        <v>25</v>
      </c>
      <c r="B32">
        <f t="shared" ca="1" si="3"/>
        <v>0.30667072678370244</v>
      </c>
      <c r="C32">
        <f t="shared" ca="1" si="0"/>
        <v>3912</v>
      </c>
      <c r="D32" s="3" t="s">
        <v>17</v>
      </c>
      <c r="E32">
        <f t="shared" ca="1" si="7"/>
        <v>3.9119999999999999</v>
      </c>
      <c r="F32" s="3" t="s">
        <v>16</v>
      </c>
      <c r="G32" t="str">
        <f t="shared" ca="1" si="1"/>
        <v>3912 kg</v>
      </c>
      <c r="H32" t="str">
        <f t="shared" ca="1" si="5"/>
        <v>3,912 t</v>
      </c>
    </row>
    <row r="33" spans="1:8" x14ac:dyDescent="0.25">
      <c r="A33">
        <f t="shared" ca="1" si="2"/>
        <v>33</v>
      </c>
      <c r="B33">
        <f t="shared" ca="1" si="3"/>
        <v>7.9949782076629727E-2</v>
      </c>
      <c r="C33">
        <f t="shared" ca="1" si="0"/>
        <v>4453</v>
      </c>
      <c r="D33" s="3" t="s">
        <v>18</v>
      </c>
      <c r="E33">
        <f t="shared" ca="1" si="7"/>
        <v>4.4530000000000003</v>
      </c>
      <c r="F33" s="3" t="s">
        <v>17</v>
      </c>
      <c r="G33" t="str">
        <f t="shared" ca="1" si="1"/>
        <v>4453 g</v>
      </c>
      <c r="H33" t="str">
        <f t="shared" ca="1" si="5"/>
        <v>4,453 kg</v>
      </c>
    </row>
    <row r="34" spans="1:8" x14ac:dyDescent="0.25">
      <c r="A34">
        <f t="shared" ca="1" si="2"/>
        <v>35</v>
      </c>
      <c r="B34">
        <f t="shared" ca="1" si="3"/>
        <v>4.0191019467954336E-2</v>
      </c>
      <c r="C34">
        <f t="shared" ca="1" si="0"/>
        <v>5756</v>
      </c>
      <c r="D34" s="3" t="s">
        <v>19</v>
      </c>
      <c r="E34">
        <f t="shared" ca="1" si="7"/>
        <v>5.7560000000000002</v>
      </c>
      <c r="F34" s="3" t="s">
        <v>18</v>
      </c>
      <c r="G34" t="str">
        <f t="shared" ca="1" si="1"/>
        <v>5756 mg</v>
      </c>
      <c r="H34" t="str">
        <f t="shared" ca="1" si="5"/>
        <v>5,756 g</v>
      </c>
    </row>
    <row r="35" spans="1:8" x14ac:dyDescent="0.25">
      <c r="A35">
        <f t="shared" ca="1" si="2"/>
        <v>24</v>
      </c>
      <c r="B35">
        <f t="shared" ca="1" si="3"/>
        <v>0.31547866436358551</v>
      </c>
      <c r="C35">
        <f t="shared" ca="1" si="0"/>
        <v>8782</v>
      </c>
      <c r="D35" s="3" t="s">
        <v>17</v>
      </c>
      <c r="E35">
        <f t="shared" ca="1" si="7"/>
        <v>8.782</v>
      </c>
      <c r="F35" s="3" t="s">
        <v>16</v>
      </c>
      <c r="G35" t="str">
        <f t="shared" ca="1" si="1"/>
        <v>8782 kg</v>
      </c>
      <c r="H35" t="str">
        <f t="shared" ca="1" si="5"/>
        <v>8,782 t</v>
      </c>
    </row>
    <row r="36" spans="1:8" x14ac:dyDescent="0.25">
      <c r="A36">
        <f t="shared" ca="1" si="2"/>
        <v>10</v>
      </c>
      <c r="B36">
        <f t="shared" ca="1" si="3"/>
        <v>0.69462387668548198</v>
      </c>
      <c r="C36">
        <f t="shared" ca="1" si="0"/>
        <v>6708</v>
      </c>
      <c r="D36" s="3" t="s">
        <v>18</v>
      </c>
      <c r="E36">
        <f t="shared" ca="1" si="7"/>
        <v>6.7080000000000002</v>
      </c>
      <c r="F36" s="3" t="s">
        <v>17</v>
      </c>
      <c r="G36" t="str">
        <f t="shared" ca="1" si="1"/>
        <v>6708 g</v>
      </c>
      <c r="H36" t="str">
        <f t="shared" ca="1" si="5"/>
        <v>6,708 kg</v>
      </c>
    </row>
    <row r="37" spans="1:8" x14ac:dyDescent="0.25">
      <c r="A37">
        <f t="shared" ca="1" si="2"/>
        <v>27</v>
      </c>
      <c r="B37">
        <f t="shared" ca="1" si="3"/>
        <v>0.27998321922994596</v>
      </c>
      <c r="C37">
        <f t="shared" ca="1" si="0"/>
        <v>7952</v>
      </c>
      <c r="D37" s="3" t="s">
        <v>19</v>
      </c>
      <c r="E37">
        <f t="shared" ca="1" si="7"/>
        <v>7.952</v>
      </c>
      <c r="F37" s="3" t="s">
        <v>18</v>
      </c>
      <c r="G37" t="str">
        <f t="shared" ca="1" si="1"/>
        <v>7952 mg</v>
      </c>
      <c r="H37" t="str">
        <f t="shared" ca="1" si="5"/>
        <v>7,952 g</v>
      </c>
    </row>
    <row r="38" spans="1:8" x14ac:dyDescent="0.25">
      <c r="A38">
        <f t="shared" ca="1" si="2"/>
        <v>12</v>
      </c>
      <c r="B38">
        <f t="shared" ca="1" si="3"/>
        <v>0.66749612222781252</v>
      </c>
      <c r="C38">
        <f t="shared" ca="1" si="0"/>
        <v>3777</v>
      </c>
      <c r="D38" s="3" t="s">
        <v>17</v>
      </c>
      <c r="E38">
        <f t="shared" ca="1" si="7"/>
        <v>3.7770000000000001</v>
      </c>
      <c r="F38" s="3" t="s">
        <v>16</v>
      </c>
      <c r="G38" t="str">
        <f t="shared" ca="1" si="1"/>
        <v>3777 kg</v>
      </c>
      <c r="H38" t="str">
        <f t="shared" ca="1" si="5"/>
        <v>3,777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9"/>
  <sheetViews>
    <sheetView topLeftCell="A19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11</v>
      </c>
      <c r="D1" s="3" t="s">
        <v>13</v>
      </c>
    </row>
    <row r="2" spans="1:13" ht="15" x14ac:dyDescent="0.25">
      <c r="A2">
        <f ca="1">RANK(B2,$B$2:$B$38)</f>
        <v>16</v>
      </c>
      <c r="B2">
        <f ca="1">RAND()</f>
        <v>0.59032029241771766</v>
      </c>
      <c r="C2">
        <f ca="1">ROUND(RAND()*100+1,0)</f>
        <v>49</v>
      </c>
      <c r="D2" s="3" t="s">
        <v>16</v>
      </c>
      <c r="E2">
        <f ca="1">C2*1000</f>
        <v>49000</v>
      </c>
      <c r="F2" s="3" t="s">
        <v>17</v>
      </c>
      <c r="G2" t="str">
        <f t="shared" ref="G2:G38" ca="1" si="0">C2&amp;" "&amp;D2</f>
        <v>49 t</v>
      </c>
      <c r="H2" t="str">
        <f ca="1">E2&amp;" "&amp;F2</f>
        <v>49000 kg</v>
      </c>
      <c r="M2" s="2"/>
    </row>
    <row r="3" spans="1:13" ht="15" x14ac:dyDescent="0.25">
      <c r="A3">
        <f t="shared" ref="A3:A38" ca="1" si="1">RANK(B3,$B$2:$B$38)</f>
        <v>11</v>
      </c>
      <c r="B3">
        <f t="shared" ref="B3:B38" ca="1" si="2">RAND()</f>
        <v>0.70165653394447036</v>
      </c>
      <c r="C3">
        <f t="shared" ref="C3:C37" ca="1" si="3">ROUND(RAND()*100+1,0)</f>
        <v>17</v>
      </c>
      <c r="D3" s="3" t="s">
        <v>16</v>
      </c>
      <c r="E3">
        <f ca="1">C3*1000000</f>
        <v>17000000</v>
      </c>
      <c r="F3" s="3" t="s">
        <v>18</v>
      </c>
      <c r="G3" t="str">
        <f t="shared" ca="1" si="0"/>
        <v>17 t</v>
      </c>
      <c r="H3" t="str">
        <f t="shared" ref="H3:H21" ca="1" si="4">E3&amp;" "&amp;F3</f>
        <v>17000000 g</v>
      </c>
      <c r="M3" s="2"/>
    </row>
    <row r="4" spans="1:13" ht="15" x14ac:dyDescent="0.25">
      <c r="A4">
        <f t="shared" ca="1" si="1"/>
        <v>6</v>
      </c>
      <c r="B4">
        <f t="shared" ca="1" si="2"/>
        <v>0.84945813393798475</v>
      </c>
      <c r="C4">
        <f t="shared" ca="1" si="3"/>
        <v>17</v>
      </c>
      <c r="D4" s="3" t="s">
        <v>17</v>
      </c>
      <c r="E4">
        <f ca="1">C4*1000</f>
        <v>17000</v>
      </c>
      <c r="F4" s="3" t="s">
        <v>18</v>
      </c>
      <c r="G4" t="str">
        <f t="shared" ca="1" si="0"/>
        <v>17 kg</v>
      </c>
      <c r="H4" t="str">
        <f t="shared" ca="1" si="4"/>
        <v>17000 g</v>
      </c>
      <c r="M4" s="2"/>
    </row>
    <row r="5" spans="1:13" ht="15" x14ac:dyDescent="0.25">
      <c r="A5">
        <f t="shared" ca="1" si="1"/>
        <v>30</v>
      </c>
      <c r="B5">
        <f t="shared" ca="1" si="2"/>
        <v>0.19527127799495603</v>
      </c>
      <c r="C5">
        <f t="shared" ca="1" si="3"/>
        <v>35</v>
      </c>
      <c r="D5" s="3" t="s">
        <v>17</v>
      </c>
      <c r="E5">
        <f ca="1">C5*1000000</f>
        <v>35000000</v>
      </c>
      <c r="F5" s="3" t="s">
        <v>19</v>
      </c>
      <c r="G5" t="str">
        <f t="shared" ca="1" si="0"/>
        <v>35 kg</v>
      </c>
      <c r="H5" t="str">
        <f t="shared" ca="1" si="4"/>
        <v>35000000 mg</v>
      </c>
      <c r="M5" s="2"/>
    </row>
    <row r="6" spans="1:13" ht="15" x14ac:dyDescent="0.25">
      <c r="A6">
        <f t="shared" ca="1" si="1"/>
        <v>7</v>
      </c>
      <c r="B6">
        <f t="shared" ca="1" si="2"/>
        <v>0.76502894570987023</v>
      </c>
      <c r="C6">
        <f ca="1">ROUND(RAND()*10000+100,0)</f>
        <v>9739</v>
      </c>
      <c r="D6" s="3" t="s">
        <v>17</v>
      </c>
      <c r="E6">
        <f ca="1">C6/1000</f>
        <v>9.7390000000000008</v>
      </c>
      <c r="F6" s="3" t="s">
        <v>16</v>
      </c>
      <c r="G6" t="str">
        <f t="shared" ca="1" si="0"/>
        <v>9739 kg</v>
      </c>
      <c r="H6" t="str">
        <f t="shared" ca="1" si="4"/>
        <v>9,739 t</v>
      </c>
      <c r="M6" s="2"/>
    </row>
    <row r="7" spans="1:13" ht="15" x14ac:dyDescent="0.25">
      <c r="A7">
        <f t="shared" ca="1" si="1"/>
        <v>9</v>
      </c>
      <c r="B7">
        <f t="shared" ca="1" si="2"/>
        <v>0.73053742353120565</v>
      </c>
      <c r="C7">
        <f ca="1">ROUND(RAND()*10000+100,0)</f>
        <v>1625</v>
      </c>
      <c r="D7" s="3" t="s">
        <v>18</v>
      </c>
      <c r="E7">
        <f ca="1">C7/1000</f>
        <v>1.625</v>
      </c>
      <c r="F7" s="3" t="s">
        <v>17</v>
      </c>
      <c r="G7" t="str">
        <f t="shared" ca="1" si="0"/>
        <v>1625 g</v>
      </c>
      <c r="H7" t="str">
        <f t="shared" ca="1" si="4"/>
        <v>1,625 kg</v>
      </c>
      <c r="M7" s="2"/>
    </row>
    <row r="8" spans="1:13" ht="15" x14ac:dyDescent="0.25">
      <c r="A8">
        <f t="shared" ca="1" si="1"/>
        <v>37</v>
      </c>
      <c r="B8">
        <f t="shared" ca="1" si="2"/>
        <v>1.1043495466950159E-2</v>
      </c>
      <c r="C8">
        <f t="shared" ca="1" si="3"/>
        <v>24</v>
      </c>
      <c r="D8" s="3" t="s">
        <v>18</v>
      </c>
      <c r="E8">
        <f ca="1">C8*1000</f>
        <v>24000</v>
      </c>
      <c r="F8" s="3" t="s">
        <v>19</v>
      </c>
      <c r="G8" t="str">
        <f t="shared" ca="1" si="0"/>
        <v>24 g</v>
      </c>
      <c r="H8" t="str">
        <f t="shared" ca="1" si="4"/>
        <v>24000 mg</v>
      </c>
      <c r="M8" s="2"/>
    </row>
    <row r="9" spans="1:13" ht="15" x14ac:dyDescent="0.25">
      <c r="A9">
        <f t="shared" ca="1" si="1"/>
        <v>3</v>
      </c>
      <c r="B9">
        <f t="shared" ca="1" si="2"/>
        <v>0.92086391842582271</v>
      </c>
      <c r="C9">
        <f ca="1">ROUND(RAND()*10000+100,0)</f>
        <v>8898</v>
      </c>
      <c r="D9" s="3" t="s">
        <v>19</v>
      </c>
      <c r="E9">
        <f ca="1">C9/1000</f>
        <v>8.8979999999999997</v>
      </c>
      <c r="F9" s="3" t="s">
        <v>18</v>
      </c>
      <c r="G9" t="str">
        <f t="shared" ca="1" si="0"/>
        <v>8898 mg</v>
      </c>
      <c r="H9" t="str">
        <f t="shared" ca="1" si="4"/>
        <v>8,898 g</v>
      </c>
      <c r="M9" s="2"/>
    </row>
    <row r="10" spans="1:13" ht="15" x14ac:dyDescent="0.25">
      <c r="A10">
        <f t="shared" ca="1" si="1"/>
        <v>27</v>
      </c>
      <c r="B10">
        <f t="shared" ca="1" si="2"/>
        <v>0.28276229738088721</v>
      </c>
      <c r="C10">
        <f ca="1">ROUND(RAND()*100+1,0)</f>
        <v>50</v>
      </c>
      <c r="D10" s="3" t="s">
        <v>16</v>
      </c>
      <c r="E10">
        <f ca="1">C10*1000</f>
        <v>50000</v>
      </c>
      <c r="F10" s="3" t="s">
        <v>17</v>
      </c>
      <c r="G10" t="str">
        <f t="shared" ca="1" si="0"/>
        <v>50 t</v>
      </c>
      <c r="H10" t="str">
        <f t="shared" ca="1" si="4"/>
        <v>50000 kg</v>
      </c>
      <c r="M10" s="2"/>
    </row>
    <row r="11" spans="1:13" ht="15" x14ac:dyDescent="0.25">
      <c r="A11">
        <f t="shared" ca="1" si="1"/>
        <v>12</v>
      </c>
      <c r="B11">
        <f t="shared" ca="1" si="2"/>
        <v>0.63460559931721094</v>
      </c>
      <c r="C11">
        <f t="shared" ca="1" si="3"/>
        <v>91</v>
      </c>
      <c r="D11" s="3" t="s">
        <v>16</v>
      </c>
      <c r="E11">
        <f ca="1">C11*1000000</f>
        <v>91000000</v>
      </c>
      <c r="F11" s="3" t="s">
        <v>18</v>
      </c>
      <c r="G11" t="str">
        <f t="shared" ca="1" si="0"/>
        <v>91 t</v>
      </c>
      <c r="H11" t="str">
        <f t="shared" ca="1" si="4"/>
        <v>91000000 g</v>
      </c>
      <c r="M11" s="2"/>
    </row>
    <row r="12" spans="1:13" ht="15" x14ac:dyDescent="0.25">
      <c r="A12">
        <f t="shared" ca="1" si="1"/>
        <v>33</v>
      </c>
      <c r="B12">
        <f t="shared" ca="1" si="2"/>
        <v>0.17832912404832124</v>
      </c>
      <c r="C12">
        <f t="shared" ca="1" si="3"/>
        <v>7</v>
      </c>
      <c r="D12" s="3" t="s">
        <v>17</v>
      </c>
      <c r="E12">
        <f ca="1">C12*1000</f>
        <v>7000</v>
      </c>
      <c r="F12" s="3" t="s">
        <v>18</v>
      </c>
      <c r="G12" t="str">
        <f t="shared" ca="1" si="0"/>
        <v>7 kg</v>
      </c>
      <c r="H12" t="str">
        <f t="shared" ca="1" si="4"/>
        <v>7000 g</v>
      </c>
      <c r="M12" s="2"/>
    </row>
    <row r="13" spans="1:13" ht="15" x14ac:dyDescent="0.25">
      <c r="A13">
        <f t="shared" ca="1" si="1"/>
        <v>36</v>
      </c>
      <c r="B13">
        <f t="shared" ca="1" si="2"/>
        <v>3.133767664292042E-2</v>
      </c>
      <c r="C13">
        <f t="shared" ca="1" si="3"/>
        <v>94</v>
      </c>
      <c r="D13" s="3" t="s">
        <v>17</v>
      </c>
      <c r="E13">
        <f ca="1">C13*1000000</f>
        <v>94000000</v>
      </c>
      <c r="F13" s="3" t="s">
        <v>19</v>
      </c>
      <c r="G13" t="str">
        <f t="shared" ca="1" si="0"/>
        <v>94 kg</v>
      </c>
      <c r="H13" t="str">
        <f t="shared" ca="1" si="4"/>
        <v>94000000 mg</v>
      </c>
      <c r="M13" s="2"/>
    </row>
    <row r="14" spans="1:13" ht="15" x14ac:dyDescent="0.25">
      <c r="A14">
        <f t="shared" ca="1" si="1"/>
        <v>21</v>
      </c>
      <c r="B14">
        <f t="shared" ca="1" si="2"/>
        <v>0.43789092093143722</v>
      </c>
      <c r="C14">
        <f ca="1">ROUND(RAND()*10000+100,0)</f>
        <v>2602</v>
      </c>
      <c r="D14" s="3" t="s">
        <v>17</v>
      </c>
      <c r="E14">
        <f ca="1">C14/1000</f>
        <v>2.6019999999999999</v>
      </c>
      <c r="F14" s="3" t="s">
        <v>16</v>
      </c>
      <c r="G14" t="str">
        <f t="shared" ca="1" si="0"/>
        <v>2602 kg</v>
      </c>
      <c r="H14" t="str">
        <f t="shared" ca="1" si="4"/>
        <v>2,602 t</v>
      </c>
      <c r="M14" s="2"/>
    </row>
    <row r="15" spans="1:13" ht="15" x14ac:dyDescent="0.25">
      <c r="A15">
        <f t="shared" ca="1" si="1"/>
        <v>20</v>
      </c>
      <c r="B15">
        <f t="shared" ca="1" si="2"/>
        <v>0.4459747332864108</v>
      </c>
      <c r="C15">
        <f ca="1">ROUND(RAND()*10000+100,0)</f>
        <v>2175</v>
      </c>
      <c r="D15" s="3" t="s">
        <v>18</v>
      </c>
      <c r="E15">
        <f ca="1">C15/1000</f>
        <v>2.1749999999999998</v>
      </c>
      <c r="F15" s="3" t="s">
        <v>17</v>
      </c>
      <c r="G15" t="str">
        <f t="shared" ca="1" si="0"/>
        <v>2175 g</v>
      </c>
      <c r="H15" t="str">
        <f t="shared" ca="1" si="4"/>
        <v>2,175 kg</v>
      </c>
      <c r="M15" s="2"/>
    </row>
    <row r="16" spans="1:13" ht="15" x14ac:dyDescent="0.25">
      <c r="A16">
        <f t="shared" ca="1" si="1"/>
        <v>1</v>
      </c>
      <c r="B16">
        <f t="shared" ca="1" si="2"/>
        <v>0.94470941878360493</v>
      </c>
      <c r="C16">
        <f t="shared" ca="1" si="3"/>
        <v>101</v>
      </c>
      <c r="D16" s="3" t="s">
        <v>18</v>
      </c>
      <c r="E16">
        <f ca="1">C16*1000</f>
        <v>101000</v>
      </c>
      <c r="F16" s="3" t="s">
        <v>19</v>
      </c>
      <c r="G16" t="str">
        <f t="shared" ca="1" si="0"/>
        <v>101 g</v>
      </c>
      <c r="H16" t="str">
        <f t="shared" ca="1" si="4"/>
        <v>101000 mg</v>
      </c>
      <c r="M16" s="2"/>
    </row>
    <row r="17" spans="1:13" ht="15" x14ac:dyDescent="0.25">
      <c r="A17">
        <f t="shared" ca="1" si="1"/>
        <v>34</v>
      </c>
      <c r="B17">
        <f t="shared" ca="1" si="2"/>
        <v>0.13888642222204972</v>
      </c>
      <c r="C17">
        <f ca="1">ROUND(RAND()*10000+100,0)</f>
        <v>2609</v>
      </c>
      <c r="D17" s="3" t="s">
        <v>19</v>
      </c>
      <c r="E17">
        <f ca="1">C17/1000</f>
        <v>2.609</v>
      </c>
      <c r="F17" s="3" t="s">
        <v>18</v>
      </c>
      <c r="G17" t="str">
        <f t="shared" ca="1" si="0"/>
        <v>2609 mg</v>
      </c>
      <c r="H17" t="str">
        <f t="shared" ca="1" si="4"/>
        <v>2,609 g</v>
      </c>
      <c r="M17" s="2"/>
    </row>
    <row r="18" spans="1:13" ht="15" x14ac:dyDescent="0.25">
      <c r="A18">
        <f t="shared" ca="1" si="1"/>
        <v>10</v>
      </c>
      <c r="B18">
        <f t="shared" ca="1" si="2"/>
        <v>0.71808736742043033</v>
      </c>
      <c r="C18">
        <f ca="1">ROUND(RAND()*100+1,0)</f>
        <v>20</v>
      </c>
      <c r="D18" s="3" t="s">
        <v>16</v>
      </c>
      <c r="E18">
        <f ca="1">C18*1000</f>
        <v>20000</v>
      </c>
      <c r="F18" s="3" t="s">
        <v>17</v>
      </c>
      <c r="G18" t="str">
        <f t="shared" ca="1" si="0"/>
        <v>20 t</v>
      </c>
      <c r="H18" t="str">
        <f t="shared" ca="1" si="4"/>
        <v>20000 kg</v>
      </c>
      <c r="M18" s="2"/>
    </row>
    <row r="19" spans="1:13" ht="15" x14ac:dyDescent="0.25">
      <c r="A19">
        <f t="shared" ca="1" si="1"/>
        <v>22</v>
      </c>
      <c r="B19">
        <f t="shared" ca="1" si="2"/>
        <v>0.42643576515877191</v>
      </c>
      <c r="C19">
        <f t="shared" ca="1" si="3"/>
        <v>76</v>
      </c>
      <c r="D19" s="3" t="s">
        <v>16</v>
      </c>
      <c r="E19">
        <f ca="1">C19*1000000</f>
        <v>76000000</v>
      </c>
      <c r="F19" s="3" t="s">
        <v>18</v>
      </c>
      <c r="G19" t="str">
        <f t="shared" ca="1" si="0"/>
        <v>76 t</v>
      </c>
      <c r="H19" t="str">
        <f t="shared" ca="1" si="4"/>
        <v>76000000 g</v>
      </c>
      <c r="M19" s="2"/>
    </row>
    <row r="20" spans="1:13" ht="15" x14ac:dyDescent="0.25">
      <c r="A20">
        <f t="shared" ca="1" si="1"/>
        <v>8</v>
      </c>
      <c r="B20">
        <f t="shared" ca="1" si="2"/>
        <v>0.74571775758751235</v>
      </c>
      <c r="C20">
        <f t="shared" ca="1" si="3"/>
        <v>11</v>
      </c>
      <c r="D20" s="3" t="s">
        <v>17</v>
      </c>
      <c r="E20">
        <f ca="1">C20*1000</f>
        <v>11000</v>
      </c>
      <c r="F20" s="3" t="s">
        <v>18</v>
      </c>
      <c r="G20" t="str">
        <f t="shared" ca="1" si="0"/>
        <v>11 kg</v>
      </c>
      <c r="H20" t="str">
        <f t="shared" ca="1" si="4"/>
        <v>11000 g</v>
      </c>
      <c r="M20" s="2"/>
    </row>
    <row r="21" spans="1:13" ht="15" x14ac:dyDescent="0.25">
      <c r="A21">
        <f t="shared" ca="1" si="1"/>
        <v>13</v>
      </c>
      <c r="B21">
        <f t="shared" ca="1" si="2"/>
        <v>0.62799682462992412</v>
      </c>
      <c r="C21">
        <f t="shared" ca="1" si="3"/>
        <v>75</v>
      </c>
      <c r="D21" s="3" t="s">
        <v>17</v>
      </c>
      <c r="E21">
        <f ca="1">C21*1000000</f>
        <v>75000000</v>
      </c>
      <c r="F21" s="3" t="s">
        <v>19</v>
      </c>
      <c r="G21" t="str">
        <f t="shared" ca="1" si="0"/>
        <v>75 kg</v>
      </c>
      <c r="H21" t="str">
        <f t="shared" ca="1" si="4"/>
        <v>75000000 mg</v>
      </c>
      <c r="M21" s="2"/>
    </row>
    <row r="22" spans="1:13" x14ac:dyDescent="0.25">
      <c r="A22">
        <f t="shared" ca="1" si="1"/>
        <v>5</v>
      </c>
      <c r="B22">
        <f t="shared" ca="1" si="2"/>
        <v>0.88605825726389398</v>
      </c>
      <c r="C22">
        <f ca="1">ROUND(RAND()*10000+100,0)</f>
        <v>9546</v>
      </c>
      <c r="D22" s="3" t="s">
        <v>17</v>
      </c>
      <c r="E22">
        <f ca="1">C22/1000</f>
        <v>9.5459999999999994</v>
      </c>
      <c r="F22" s="3" t="s">
        <v>16</v>
      </c>
      <c r="G22" t="str">
        <f t="shared" ca="1" si="0"/>
        <v>9546 kg</v>
      </c>
      <c r="H22" t="str">
        <f ca="1">E22&amp;" "&amp;F22</f>
        <v>9,546 t</v>
      </c>
    </row>
    <row r="23" spans="1:13" x14ac:dyDescent="0.25">
      <c r="A23">
        <f t="shared" ca="1" si="1"/>
        <v>24</v>
      </c>
      <c r="B23">
        <f t="shared" ca="1" si="2"/>
        <v>0.35414137954843072</v>
      </c>
      <c r="C23">
        <f ca="1">ROUND(RAND()*10000+100,0)</f>
        <v>7352</v>
      </c>
      <c r="D23" s="3" t="s">
        <v>18</v>
      </c>
      <c r="E23">
        <f ca="1">C23/1000</f>
        <v>7.3520000000000003</v>
      </c>
      <c r="F23" s="3" t="s">
        <v>17</v>
      </c>
      <c r="G23" t="str">
        <f t="shared" ca="1" si="0"/>
        <v>7352 g</v>
      </c>
      <c r="H23" t="str">
        <f t="shared" ref="H23:H38" ca="1" si="5">E23&amp;" "&amp;F23</f>
        <v>7,352 kg</v>
      </c>
    </row>
    <row r="24" spans="1:13" x14ac:dyDescent="0.25">
      <c r="A24">
        <f t="shared" ca="1" si="1"/>
        <v>14</v>
      </c>
      <c r="B24">
        <f t="shared" ca="1" si="2"/>
        <v>0.61273230666395551</v>
      </c>
      <c r="C24">
        <f t="shared" ca="1" si="3"/>
        <v>87</v>
      </c>
      <c r="D24" s="3" t="s">
        <v>18</v>
      </c>
      <c r="E24">
        <f ca="1">C24*1000</f>
        <v>87000</v>
      </c>
      <c r="F24" s="3" t="s">
        <v>19</v>
      </c>
      <c r="G24" t="str">
        <f t="shared" ca="1" si="0"/>
        <v>87 g</v>
      </c>
      <c r="H24" t="str">
        <f t="shared" ca="1" si="5"/>
        <v>87000 mg</v>
      </c>
    </row>
    <row r="25" spans="1:13" x14ac:dyDescent="0.25">
      <c r="A25">
        <f t="shared" ca="1" si="1"/>
        <v>2</v>
      </c>
      <c r="B25">
        <f t="shared" ca="1" si="2"/>
        <v>0.93418736822092396</v>
      </c>
      <c r="C25">
        <f ca="1">ROUND(RAND()*10000+100,0)</f>
        <v>7561</v>
      </c>
      <c r="D25" s="3" t="s">
        <v>19</v>
      </c>
      <c r="E25">
        <f ca="1">C25/1000</f>
        <v>7.5609999999999999</v>
      </c>
      <c r="F25" s="3" t="s">
        <v>18</v>
      </c>
      <c r="G25" t="str">
        <f t="shared" ca="1" si="0"/>
        <v>7561 mg</v>
      </c>
      <c r="H25" t="str">
        <f t="shared" ca="1" si="5"/>
        <v>7,561 g</v>
      </c>
    </row>
    <row r="26" spans="1:13" x14ac:dyDescent="0.25">
      <c r="A26">
        <f t="shared" ca="1" si="1"/>
        <v>31</v>
      </c>
      <c r="B26">
        <f t="shared" ca="1" si="2"/>
        <v>0.18116853147738776</v>
      </c>
      <c r="C26">
        <f ca="1">ROUND(RAND()*100+1,0)</f>
        <v>49</v>
      </c>
      <c r="D26" s="3" t="s">
        <v>16</v>
      </c>
      <c r="E26">
        <f ca="1">C26*1000</f>
        <v>49000</v>
      </c>
      <c r="F26" s="3" t="s">
        <v>17</v>
      </c>
      <c r="G26" t="str">
        <f t="shared" ca="1" si="0"/>
        <v>49 t</v>
      </c>
      <c r="H26" t="str">
        <f t="shared" ca="1" si="5"/>
        <v>49000 kg</v>
      </c>
    </row>
    <row r="27" spans="1:13" x14ac:dyDescent="0.25">
      <c r="A27">
        <f t="shared" ca="1" si="1"/>
        <v>26</v>
      </c>
      <c r="B27">
        <f t="shared" ca="1" si="2"/>
        <v>0.31311087362076484</v>
      </c>
      <c r="C27">
        <f t="shared" ca="1" si="3"/>
        <v>98</v>
      </c>
      <c r="D27" s="3" t="s">
        <v>16</v>
      </c>
      <c r="E27">
        <f ca="1">C27*1000000</f>
        <v>98000000</v>
      </c>
      <c r="F27" s="3" t="s">
        <v>18</v>
      </c>
      <c r="G27" t="str">
        <f t="shared" ca="1" si="0"/>
        <v>98 t</v>
      </c>
      <c r="H27" t="str">
        <f t="shared" ca="1" si="5"/>
        <v>98000000 g</v>
      </c>
    </row>
    <row r="28" spans="1:13" x14ac:dyDescent="0.25">
      <c r="A28">
        <f t="shared" ca="1" si="1"/>
        <v>18</v>
      </c>
      <c r="B28">
        <f t="shared" ca="1" si="2"/>
        <v>0.48245402326770759</v>
      </c>
      <c r="C28">
        <f t="shared" ca="1" si="3"/>
        <v>89</v>
      </c>
      <c r="D28" s="3" t="s">
        <v>17</v>
      </c>
      <c r="E28">
        <f ca="1">C28*1000</f>
        <v>89000</v>
      </c>
      <c r="F28" s="3" t="s">
        <v>18</v>
      </c>
      <c r="G28" t="str">
        <f t="shared" ca="1" si="0"/>
        <v>89 kg</v>
      </c>
      <c r="H28" t="str">
        <f t="shared" ca="1" si="5"/>
        <v>89000 g</v>
      </c>
    </row>
    <row r="29" spans="1:13" x14ac:dyDescent="0.25">
      <c r="A29">
        <f t="shared" ca="1" si="1"/>
        <v>19</v>
      </c>
      <c r="B29">
        <f t="shared" ca="1" si="2"/>
        <v>0.46902114464887312</v>
      </c>
      <c r="C29">
        <f t="shared" ca="1" si="3"/>
        <v>84</v>
      </c>
      <c r="D29" s="3" t="s">
        <v>17</v>
      </c>
      <c r="E29">
        <f ca="1">C29*1000000</f>
        <v>84000000</v>
      </c>
      <c r="F29" s="3" t="s">
        <v>19</v>
      </c>
      <c r="G29" t="str">
        <f t="shared" ca="1" si="0"/>
        <v>84 kg</v>
      </c>
      <c r="H29" t="str">
        <f t="shared" ca="1" si="5"/>
        <v>84000000 mg</v>
      </c>
    </row>
    <row r="30" spans="1:13" x14ac:dyDescent="0.25">
      <c r="A30">
        <f t="shared" ca="1" si="1"/>
        <v>25</v>
      </c>
      <c r="B30">
        <f t="shared" ca="1" si="2"/>
        <v>0.32641211310518103</v>
      </c>
      <c r="C30">
        <f ca="1">ROUND(RAND()*10000+100,0)</f>
        <v>6199</v>
      </c>
      <c r="D30" s="3" t="s">
        <v>17</v>
      </c>
      <c r="E30">
        <f ca="1">C30/1000</f>
        <v>6.1989999999999998</v>
      </c>
      <c r="F30" s="3" t="s">
        <v>16</v>
      </c>
      <c r="G30" t="str">
        <f t="shared" ca="1" si="0"/>
        <v>6199 kg</v>
      </c>
      <c r="H30" t="str">
        <f t="shared" ca="1" si="5"/>
        <v>6,199 t</v>
      </c>
    </row>
    <row r="31" spans="1:13" x14ac:dyDescent="0.25">
      <c r="A31">
        <f t="shared" ca="1" si="1"/>
        <v>23</v>
      </c>
      <c r="B31">
        <f t="shared" ca="1" si="2"/>
        <v>0.384185415877352</v>
      </c>
      <c r="C31">
        <f ca="1">ROUND(RAND()*10000+100,0)</f>
        <v>7275</v>
      </c>
      <c r="D31" s="3" t="s">
        <v>18</v>
      </c>
      <c r="E31">
        <f ca="1">C31/1000</f>
        <v>7.2750000000000004</v>
      </c>
      <c r="F31" s="3" t="s">
        <v>17</v>
      </c>
      <c r="G31" t="str">
        <f t="shared" ca="1" si="0"/>
        <v>7275 g</v>
      </c>
      <c r="H31" t="str">
        <f t="shared" ca="1" si="5"/>
        <v>7,275 kg</v>
      </c>
    </row>
    <row r="32" spans="1:13" x14ac:dyDescent="0.25">
      <c r="A32">
        <f t="shared" ca="1" si="1"/>
        <v>32</v>
      </c>
      <c r="B32">
        <f t="shared" ca="1" si="2"/>
        <v>0.17961476300873036</v>
      </c>
      <c r="C32">
        <f t="shared" ca="1" si="3"/>
        <v>64</v>
      </c>
      <c r="D32" s="3" t="s">
        <v>18</v>
      </c>
      <c r="E32">
        <f ca="1">C32*1000</f>
        <v>64000</v>
      </c>
      <c r="F32" s="3" t="s">
        <v>19</v>
      </c>
      <c r="G32" t="str">
        <f t="shared" ca="1" si="0"/>
        <v>64 g</v>
      </c>
      <c r="H32" t="str">
        <f t="shared" ca="1" si="5"/>
        <v>64000 mg</v>
      </c>
    </row>
    <row r="33" spans="1:8" x14ac:dyDescent="0.25">
      <c r="A33">
        <f t="shared" ca="1" si="1"/>
        <v>29</v>
      </c>
      <c r="B33">
        <f t="shared" ca="1" si="2"/>
        <v>0.20906279338928935</v>
      </c>
      <c r="C33">
        <f ca="1">ROUND(RAND()*10000+100,0)</f>
        <v>2264</v>
      </c>
      <c r="D33" s="3" t="s">
        <v>19</v>
      </c>
      <c r="E33">
        <f ca="1">C33/1000</f>
        <v>2.2639999999999998</v>
      </c>
      <c r="F33" s="3" t="s">
        <v>18</v>
      </c>
      <c r="G33" t="str">
        <f t="shared" ca="1" si="0"/>
        <v>2264 mg</v>
      </c>
      <c r="H33" t="str">
        <f t="shared" ca="1" si="5"/>
        <v>2,264 g</v>
      </c>
    </row>
    <row r="34" spans="1:8" x14ac:dyDescent="0.25">
      <c r="A34">
        <f t="shared" ca="1" si="1"/>
        <v>15</v>
      </c>
      <c r="B34">
        <f t="shared" ca="1" si="2"/>
        <v>0.59821273882208803</v>
      </c>
      <c r="C34">
        <f ca="1">ROUND(RAND()*100+1,0)</f>
        <v>65</v>
      </c>
      <c r="D34" s="3" t="s">
        <v>16</v>
      </c>
      <c r="E34">
        <f ca="1">C34*1000</f>
        <v>65000</v>
      </c>
      <c r="F34" s="3" t="s">
        <v>17</v>
      </c>
      <c r="G34" t="str">
        <f t="shared" ca="1" si="0"/>
        <v>65 t</v>
      </c>
      <c r="H34" t="str">
        <f t="shared" ca="1" si="5"/>
        <v>65000 kg</v>
      </c>
    </row>
    <row r="35" spans="1:8" x14ac:dyDescent="0.25">
      <c r="A35">
        <f t="shared" ca="1" si="1"/>
        <v>4</v>
      </c>
      <c r="B35">
        <f t="shared" ca="1" si="2"/>
        <v>0.89233849280543165</v>
      </c>
      <c r="C35">
        <f t="shared" ca="1" si="3"/>
        <v>80</v>
      </c>
      <c r="D35" s="3" t="s">
        <v>16</v>
      </c>
      <c r="E35">
        <f ca="1">C35*1000000</f>
        <v>80000000</v>
      </c>
      <c r="F35" s="3" t="s">
        <v>18</v>
      </c>
      <c r="G35" t="str">
        <f t="shared" ca="1" si="0"/>
        <v>80 t</v>
      </c>
      <c r="H35" t="str">
        <f t="shared" ca="1" si="5"/>
        <v>80000000 g</v>
      </c>
    </row>
    <row r="36" spans="1:8" x14ac:dyDescent="0.25">
      <c r="A36">
        <f t="shared" ca="1" si="1"/>
        <v>28</v>
      </c>
      <c r="B36">
        <f t="shared" ca="1" si="2"/>
        <v>0.23621005760389879</v>
      </c>
      <c r="C36">
        <f t="shared" ca="1" si="3"/>
        <v>6</v>
      </c>
      <c r="D36" s="3" t="s">
        <v>17</v>
      </c>
      <c r="E36">
        <f ca="1">C36*1000</f>
        <v>6000</v>
      </c>
      <c r="F36" s="3" t="s">
        <v>18</v>
      </c>
      <c r="G36" t="str">
        <f t="shared" ca="1" si="0"/>
        <v>6 kg</v>
      </c>
      <c r="H36" t="str">
        <f t="shared" ca="1" si="5"/>
        <v>6000 g</v>
      </c>
    </row>
    <row r="37" spans="1:8" x14ac:dyDescent="0.25">
      <c r="A37">
        <f t="shared" ca="1" si="1"/>
        <v>35</v>
      </c>
      <c r="B37">
        <f t="shared" ca="1" si="2"/>
        <v>0.12094387236306392</v>
      </c>
      <c r="C37">
        <f t="shared" ca="1" si="3"/>
        <v>34</v>
      </c>
      <c r="D37" s="3" t="s">
        <v>17</v>
      </c>
      <c r="E37">
        <f ca="1">C37*1000000</f>
        <v>34000000</v>
      </c>
      <c r="F37" s="3" t="s">
        <v>19</v>
      </c>
      <c r="G37" t="str">
        <f t="shared" ca="1" si="0"/>
        <v>34 kg</v>
      </c>
      <c r="H37" t="str">
        <f t="shared" ca="1" si="5"/>
        <v>34000000 mg</v>
      </c>
    </row>
    <row r="38" spans="1:8" x14ac:dyDescent="0.25">
      <c r="A38">
        <f t="shared" ca="1" si="1"/>
        <v>17</v>
      </c>
      <c r="B38">
        <f t="shared" ca="1" si="2"/>
        <v>0.54309444426998688</v>
      </c>
      <c r="C38">
        <f ca="1">ROUND(RAND()*10000+100,0)</f>
        <v>7622</v>
      </c>
      <c r="D38" s="3" t="s">
        <v>17</v>
      </c>
      <c r="E38">
        <f ca="1">C38/1000</f>
        <v>7.6219999999999999</v>
      </c>
      <c r="F38" s="3" t="s">
        <v>16</v>
      </c>
      <c r="G38" t="str">
        <f t="shared" ca="1" si="0"/>
        <v>7622 kg</v>
      </c>
      <c r="H38" t="str">
        <f t="shared" ca="1" si="5"/>
        <v>7,622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3" spans="1:8" ht="15" x14ac:dyDescent="0.25">
      <c r="B43" s="1"/>
    </row>
    <row r="44" spans="1:8" ht="15" x14ac:dyDescent="0.25">
      <c r="B44" s="1"/>
    </row>
    <row r="45" spans="1:8" ht="15" x14ac:dyDescent="0.25">
      <c r="B45" s="1"/>
    </row>
    <row r="46" spans="1:8" ht="15" x14ac:dyDescent="0.25">
      <c r="B46" s="1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9"/>
  <sheetViews>
    <sheetView topLeftCell="A12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11</v>
      </c>
      <c r="D1" s="3" t="s">
        <v>13</v>
      </c>
    </row>
    <row r="2" spans="1:13" ht="15" x14ac:dyDescent="0.25">
      <c r="A2">
        <f ca="1">RANK(B2,$B$2:$B$38)</f>
        <v>27</v>
      </c>
      <c r="B2">
        <f ca="1">RAND()</f>
        <v>0.20637084876995049</v>
      </c>
      <c r="C2">
        <f ca="1">ROUND(RAND()*10000+1,0)/100</f>
        <v>17.809999999999999</v>
      </c>
      <c r="D2" s="3" t="s">
        <v>16</v>
      </c>
      <c r="E2">
        <f ca="1">C2*1000</f>
        <v>17810</v>
      </c>
      <c r="F2" s="3" t="s">
        <v>17</v>
      </c>
      <c r="G2" t="str">
        <f t="shared" ref="G2:G38" ca="1" si="0">C2&amp;" "&amp;D2</f>
        <v>17,81 t</v>
      </c>
      <c r="H2" t="str">
        <f ca="1">E2&amp;" "&amp;F2</f>
        <v>17810 kg</v>
      </c>
      <c r="M2" s="2"/>
    </row>
    <row r="3" spans="1:13" ht="15" x14ac:dyDescent="0.25">
      <c r="A3">
        <f t="shared" ref="A3:A38" ca="1" si="1">RANK(B3,$B$2:$B$38)</f>
        <v>37</v>
      </c>
      <c r="B3">
        <f t="shared" ref="B3:B38" ca="1" si="2">RAND()</f>
        <v>9.860700730712324E-3</v>
      </c>
      <c r="C3">
        <f t="shared" ref="C3:C37" ca="1" si="3">ROUND(RAND()*10000+1,0)/100</f>
        <v>46.6</v>
      </c>
      <c r="D3" s="3" t="s">
        <v>16</v>
      </c>
      <c r="E3">
        <f ca="1">C3*1000000</f>
        <v>46600000</v>
      </c>
      <c r="F3" s="3" t="s">
        <v>18</v>
      </c>
      <c r="G3" t="str">
        <f t="shared" ca="1" si="0"/>
        <v>46,6 t</v>
      </c>
      <c r="H3" t="str">
        <f t="shared" ref="H3:H21" ca="1" si="4">E3&amp;" "&amp;F3</f>
        <v>46600000 g</v>
      </c>
      <c r="M3" s="2"/>
    </row>
    <row r="4" spans="1:13" ht="15" x14ac:dyDescent="0.25">
      <c r="A4">
        <f t="shared" ca="1" si="1"/>
        <v>9</v>
      </c>
      <c r="B4">
        <f t="shared" ca="1" si="2"/>
        <v>0.72672069344593293</v>
      </c>
      <c r="C4">
        <f t="shared" ca="1" si="3"/>
        <v>14.64</v>
      </c>
      <c r="D4" s="3" t="s">
        <v>17</v>
      </c>
      <c r="E4">
        <f ca="1">C4*1000</f>
        <v>14640</v>
      </c>
      <c r="F4" s="3" t="s">
        <v>18</v>
      </c>
      <c r="G4" t="str">
        <f t="shared" ca="1" si="0"/>
        <v>14,64 kg</v>
      </c>
      <c r="H4" t="str">
        <f t="shared" ca="1" si="4"/>
        <v>14640 g</v>
      </c>
      <c r="M4" s="2"/>
    </row>
    <row r="5" spans="1:13" ht="15" x14ac:dyDescent="0.25">
      <c r="A5">
        <f t="shared" ca="1" si="1"/>
        <v>16</v>
      </c>
      <c r="B5">
        <f t="shared" ca="1" si="2"/>
        <v>0.60975758402823921</v>
      </c>
      <c r="C5">
        <f t="shared" ca="1" si="3"/>
        <v>20.52</v>
      </c>
      <c r="D5" s="3" t="s">
        <v>17</v>
      </c>
      <c r="E5">
        <f ca="1">C5*1000000</f>
        <v>20520000</v>
      </c>
      <c r="F5" s="3" t="s">
        <v>19</v>
      </c>
      <c r="G5" t="str">
        <f t="shared" ca="1" si="0"/>
        <v>20,52 kg</v>
      </c>
      <c r="H5" t="str">
        <f t="shared" ca="1" si="4"/>
        <v>20520000 mg</v>
      </c>
      <c r="M5" s="2"/>
    </row>
    <row r="6" spans="1:13" ht="15" x14ac:dyDescent="0.25">
      <c r="A6">
        <f t="shared" ca="1" si="1"/>
        <v>13</v>
      </c>
      <c r="B6">
        <f t="shared" ca="1" si="2"/>
        <v>0.67370830605490384</v>
      </c>
      <c r="C6">
        <f ca="1">ROUND(RAND()*1000000+1,0)/100</f>
        <v>5084.33</v>
      </c>
      <c r="D6" s="3" t="s">
        <v>17</v>
      </c>
      <c r="E6">
        <f ca="1">C6/1000</f>
        <v>5.0843299999999996</v>
      </c>
      <c r="F6" s="3" t="s">
        <v>16</v>
      </c>
      <c r="G6" t="str">
        <f t="shared" ca="1" si="0"/>
        <v>5084,33 kg</v>
      </c>
      <c r="H6" t="str">
        <f t="shared" ca="1" si="4"/>
        <v>5,08433 t</v>
      </c>
      <c r="M6" s="2"/>
    </row>
    <row r="7" spans="1:13" ht="15" x14ac:dyDescent="0.25">
      <c r="A7">
        <f t="shared" ca="1" si="1"/>
        <v>14</v>
      </c>
      <c r="B7">
        <f t="shared" ca="1" si="2"/>
        <v>0.62159423499374289</v>
      </c>
      <c r="C7">
        <f ca="1">ROUND(RAND()*1000000+1,0)/100</f>
        <v>8253.26</v>
      </c>
      <c r="D7" s="3" t="s">
        <v>18</v>
      </c>
      <c r="E7">
        <f ca="1">C7/1000</f>
        <v>8.2532600000000009</v>
      </c>
      <c r="F7" s="3" t="s">
        <v>17</v>
      </c>
      <c r="G7" t="str">
        <f t="shared" ca="1" si="0"/>
        <v>8253,26 g</v>
      </c>
      <c r="H7" t="str">
        <f t="shared" ca="1" si="4"/>
        <v>8,25326 kg</v>
      </c>
      <c r="M7" s="2"/>
    </row>
    <row r="8" spans="1:13" ht="15" x14ac:dyDescent="0.25">
      <c r="A8">
        <f t="shared" ca="1" si="1"/>
        <v>36</v>
      </c>
      <c r="B8">
        <f t="shared" ca="1" si="2"/>
        <v>1.8865536762684876E-2</v>
      </c>
      <c r="C8">
        <f t="shared" ca="1" si="3"/>
        <v>34.409999999999997</v>
      </c>
      <c r="D8" s="3" t="s">
        <v>18</v>
      </c>
      <c r="E8">
        <f ca="1">C8*1000</f>
        <v>34410</v>
      </c>
      <c r="F8" s="3" t="s">
        <v>19</v>
      </c>
      <c r="G8" t="str">
        <f t="shared" ca="1" si="0"/>
        <v>34,41 g</v>
      </c>
      <c r="H8" t="str">
        <f t="shared" ca="1" si="4"/>
        <v>34410 mg</v>
      </c>
      <c r="M8" s="2"/>
    </row>
    <row r="9" spans="1:13" ht="15" x14ac:dyDescent="0.25">
      <c r="A9">
        <f t="shared" ca="1" si="1"/>
        <v>29</v>
      </c>
      <c r="B9">
        <f t="shared" ca="1" si="2"/>
        <v>0.16261932462848416</v>
      </c>
      <c r="C9">
        <f ca="1">ROUND(RAND()*1000000+1,0)/100</f>
        <v>8654.58</v>
      </c>
      <c r="D9" s="3" t="s">
        <v>19</v>
      </c>
      <c r="E9">
        <f ca="1">C9/1000</f>
        <v>8.6545799999999993</v>
      </c>
      <c r="F9" s="3" t="s">
        <v>18</v>
      </c>
      <c r="G9" t="str">
        <f t="shared" ca="1" si="0"/>
        <v>8654,58 mg</v>
      </c>
      <c r="H9" t="str">
        <f t="shared" ca="1" si="4"/>
        <v>8,65458 g</v>
      </c>
      <c r="M9" s="2"/>
    </row>
    <row r="10" spans="1:13" ht="15" x14ac:dyDescent="0.25">
      <c r="A10">
        <f t="shared" ca="1" si="1"/>
        <v>22</v>
      </c>
      <c r="B10">
        <f t="shared" ca="1" si="2"/>
        <v>0.4493058591393001</v>
      </c>
      <c r="C10">
        <f ca="1">ROUND(RAND()*10000+1,0)/100</f>
        <v>7.23</v>
      </c>
      <c r="D10" s="3" t="s">
        <v>16</v>
      </c>
      <c r="E10">
        <f ca="1">C10*1000</f>
        <v>7230</v>
      </c>
      <c r="F10" s="3" t="s">
        <v>17</v>
      </c>
      <c r="G10" t="str">
        <f t="shared" ca="1" si="0"/>
        <v>7,23 t</v>
      </c>
      <c r="H10" t="str">
        <f t="shared" ca="1" si="4"/>
        <v>7230 kg</v>
      </c>
      <c r="M10" s="2"/>
    </row>
    <row r="11" spans="1:13" ht="15" x14ac:dyDescent="0.25">
      <c r="A11">
        <f t="shared" ca="1" si="1"/>
        <v>17</v>
      </c>
      <c r="B11">
        <f t="shared" ca="1" si="2"/>
        <v>0.59153570178220716</v>
      </c>
      <c r="C11">
        <f t="shared" ca="1" si="3"/>
        <v>67.09</v>
      </c>
      <c r="D11" s="3" t="s">
        <v>16</v>
      </c>
      <c r="E11">
        <f ca="1">C11*1000000</f>
        <v>67090000</v>
      </c>
      <c r="F11" s="3" t="s">
        <v>18</v>
      </c>
      <c r="G11" t="str">
        <f t="shared" ca="1" si="0"/>
        <v>67,09 t</v>
      </c>
      <c r="H11" t="str">
        <f t="shared" ca="1" si="4"/>
        <v>67090000 g</v>
      </c>
      <c r="M11" s="2"/>
    </row>
    <row r="12" spans="1:13" ht="15" x14ac:dyDescent="0.25">
      <c r="A12">
        <f t="shared" ca="1" si="1"/>
        <v>30</v>
      </c>
      <c r="B12">
        <f t="shared" ca="1" si="2"/>
        <v>0.1462362211325231</v>
      </c>
      <c r="C12">
        <f t="shared" ca="1" si="3"/>
        <v>13.49</v>
      </c>
      <c r="D12" s="3" t="s">
        <v>17</v>
      </c>
      <c r="E12">
        <f ca="1">C12*1000</f>
        <v>13490</v>
      </c>
      <c r="F12" s="3" t="s">
        <v>18</v>
      </c>
      <c r="G12" t="str">
        <f t="shared" ca="1" si="0"/>
        <v>13,49 kg</v>
      </c>
      <c r="H12" t="str">
        <f t="shared" ca="1" si="4"/>
        <v>13490 g</v>
      </c>
      <c r="M12" s="2"/>
    </row>
    <row r="13" spans="1:13" ht="15" x14ac:dyDescent="0.25">
      <c r="A13">
        <f t="shared" ca="1" si="1"/>
        <v>4</v>
      </c>
      <c r="B13">
        <f t="shared" ca="1" si="2"/>
        <v>0.8390412626098569</v>
      </c>
      <c r="C13">
        <f t="shared" ca="1" si="3"/>
        <v>91.65</v>
      </c>
      <c r="D13" s="3" t="s">
        <v>17</v>
      </c>
      <c r="E13">
        <f ca="1">C13*1000000</f>
        <v>91650000</v>
      </c>
      <c r="F13" s="3" t="s">
        <v>19</v>
      </c>
      <c r="G13" t="str">
        <f t="shared" ca="1" si="0"/>
        <v>91,65 kg</v>
      </c>
      <c r="H13" t="str">
        <f t="shared" ca="1" si="4"/>
        <v>91650000 mg</v>
      </c>
      <c r="M13" s="2"/>
    </row>
    <row r="14" spans="1:13" ht="15" x14ac:dyDescent="0.25">
      <c r="A14">
        <f t="shared" ca="1" si="1"/>
        <v>18</v>
      </c>
      <c r="B14">
        <f t="shared" ca="1" si="2"/>
        <v>0.57328287903689878</v>
      </c>
      <c r="C14">
        <f ca="1">ROUND(RAND()*1000000+1,0)/100</f>
        <v>8768.39</v>
      </c>
      <c r="D14" s="3" t="s">
        <v>17</v>
      </c>
      <c r="E14">
        <f ca="1">C14/1000</f>
        <v>8.7683900000000001</v>
      </c>
      <c r="F14" s="3" t="s">
        <v>16</v>
      </c>
      <c r="G14" t="str">
        <f t="shared" ca="1" si="0"/>
        <v>8768,39 kg</v>
      </c>
      <c r="H14" t="str">
        <f t="shared" ca="1" si="4"/>
        <v>8,76839 t</v>
      </c>
      <c r="M14" s="2"/>
    </row>
    <row r="15" spans="1:13" ht="15" x14ac:dyDescent="0.25">
      <c r="A15">
        <f t="shared" ca="1" si="1"/>
        <v>20</v>
      </c>
      <c r="B15">
        <f t="shared" ca="1" si="2"/>
        <v>0.52313844950391275</v>
      </c>
      <c r="C15">
        <f ca="1">ROUND(RAND()*1000000+1,0)/100</f>
        <v>213.58</v>
      </c>
      <c r="D15" s="3" t="s">
        <v>18</v>
      </c>
      <c r="E15">
        <f ca="1">C15/1000</f>
        <v>0.21358000000000002</v>
      </c>
      <c r="F15" s="3" t="s">
        <v>17</v>
      </c>
      <c r="G15" t="str">
        <f t="shared" ca="1" si="0"/>
        <v>213,58 g</v>
      </c>
      <c r="H15" t="str">
        <f t="shared" ca="1" si="4"/>
        <v>0,21358 kg</v>
      </c>
      <c r="M15" s="2"/>
    </row>
    <row r="16" spans="1:13" ht="15" x14ac:dyDescent="0.25">
      <c r="A16">
        <f t="shared" ca="1" si="1"/>
        <v>8</v>
      </c>
      <c r="B16">
        <f t="shared" ca="1" si="2"/>
        <v>0.75314759508426077</v>
      </c>
      <c r="C16">
        <f t="shared" ca="1" si="3"/>
        <v>51.99</v>
      </c>
      <c r="D16" s="3" t="s">
        <v>18</v>
      </c>
      <c r="E16">
        <f ca="1">C16*1000</f>
        <v>51990</v>
      </c>
      <c r="F16" s="3" t="s">
        <v>19</v>
      </c>
      <c r="G16" t="str">
        <f t="shared" ca="1" si="0"/>
        <v>51,99 g</v>
      </c>
      <c r="H16" t="str">
        <f t="shared" ca="1" si="4"/>
        <v>51990 mg</v>
      </c>
      <c r="M16" s="2"/>
    </row>
    <row r="17" spans="1:13" ht="15" x14ac:dyDescent="0.25">
      <c r="A17">
        <f t="shared" ca="1" si="1"/>
        <v>6</v>
      </c>
      <c r="B17">
        <f t="shared" ca="1" si="2"/>
        <v>0.76067103318799889</v>
      </c>
      <c r="C17">
        <f ca="1">ROUND(RAND()*1000000+1,0)/100</f>
        <v>3466.63</v>
      </c>
      <c r="D17" s="3" t="s">
        <v>19</v>
      </c>
      <c r="E17">
        <f ca="1">C17/1000</f>
        <v>3.4666300000000003</v>
      </c>
      <c r="F17" s="3" t="s">
        <v>18</v>
      </c>
      <c r="G17" t="str">
        <f t="shared" ca="1" si="0"/>
        <v>3466,63 mg</v>
      </c>
      <c r="H17" t="str">
        <f t="shared" ca="1" si="4"/>
        <v>3,46663 g</v>
      </c>
      <c r="M17" s="2"/>
    </row>
    <row r="18" spans="1:13" ht="15" x14ac:dyDescent="0.25">
      <c r="A18">
        <f t="shared" ca="1" si="1"/>
        <v>34</v>
      </c>
      <c r="B18">
        <f t="shared" ca="1" si="2"/>
        <v>3.3258826485393134E-2</v>
      </c>
      <c r="C18">
        <f ca="1">ROUND(RAND()*10000+1,0)/100</f>
        <v>35.54</v>
      </c>
      <c r="D18" s="3" t="s">
        <v>16</v>
      </c>
      <c r="E18">
        <f ca="1">C18*1000</f>
        <v>35540</v>
      </c>
      <c r="F18" s="3" t="s">
        <v>17</v>
      </c>
      <c r="G18" t="str">
        <f t="shared" ca="1" si="0"/>
        <v>35,54 t</v>
      </c>
      <c r="H18" t="str">
        <f t="shared" ca="1" si="4"/>
        <v>35540 kg</v>
      </c>
      <c r="M18" s="2"/>
    </row>
    <row r="19" spans="1:13" ht="15" x14ac:dyDescent="0.25">
      <c r="A19">
        <f t="shared" ca="1" si="1"/>
        <v>11</v>
      </c>
      <c r="B19">
        <f t="shared" ca="1" si="2"/>
        <v>0.7132583478418012</v>
      </c>
      <c r="C19">
        <f t="shared" ca="1" si="3"/>
        <v>57.14</v>
      </c>
      <c r="D19" s="3" t="s">
        <v>16</v>
      </c>
      <c r="E19">
        <f ca="1">C19*1000000</f>
        <v>57140000</v>
      </c>
      <c r="F19" s="3" t="s">
        <v>18</v>
      </c>
      <c r="G19" t="str">
        <f t="shared" ca="1" si="0"/>
        <v>57,14 t</v>
      </c>
      <c r="H19" t="str">
        <f t="shared" ca="1" si="4"/>
        <v>57140000 g</v>
      </c>
      <c r="M19" s="2"/>
    </row>
    <row r="20" spans="1:13" ht="15" x14ac:dyDescent="0.25">
      <c r="A20">
        <f t="shared" ca="1" si="1"/>
        <v>28</v>
      </c>
      <c r="B20">
        <f t="shared" ca="1" si="2"/>
        <v>0.18211674114852205</v>
      </c>
      <c r="C20">
        <f t="shared" ca="1" si="3"/>
        <v>2.0699999999999998</v>
      </c>
      <c r="D20" s="3" t="s">
        <v>17</v>
      </c>
      <c r="E20">
        <f ca="1">C20*1000</f>
        <v>2070</v>
      </c>
      <c r="F20" s="3" t="s">
        <v>18</v>
      </c>
      <c r="G20" t="str">
        <f t="shared" ca="1" si="0"/>
        <v>2,07 kg</v>
      </c>
      <c r="H20" t="str">
        <f t="shared" ca="1" si="4"/>
        <v>2070 g</v>
      </c>
      <c r="M20" s="2"/>
    </row>
    <row r="21" spans="1:13" ht="15" x14ac:dyDescent="0.25">
      <c r="A21">
        <f t="shared" ca="1" si="1"/>
        <v>23</v>
      </c>
      <c r="B21">
        <f t="shared" ca="1" si="2"/>
        <v>0.44456539744383905</v>
      </c>
      <c r="C21">
        <f t="shared" ca="1" si="3"/>
        <v>50.04</v>
      </c>
      <c r="D21" s="3" t="s">
        <v>17</v>
      </c>
      <c r="E21">
        <f ca="1">C21*1000000</f>
        <v>50040000</v>
      </c>
      <c r="F21" s="3" t="s">
        <v>19</v>
      </c>
      <c r="G21" t="str">
        <f t="shared" ca="1" si="0"/>
        <v>50,04 kg</v>
      </c>
      <c r="H21" t="str">
        <f t="shared" ca="1" si="4"/>
        <v>50040000 mg</v>
      </c>
      <c r="M21" s="2"/>
    </row>
    <row r="22" spans="1:13" x14ac:dyDescent="0.25">
      <c r="A22">
        <f t="shared" ca="1" si="1"/>
        <v>26</v>
      </c>
      <c r="B22">
        <f t="shared" ca="1" si="2"/>
        <v>0.24017074851237297</v>
      </c>
      <c r="C22">
        <f ca="1">ROUND(RAND()*1000000+1,0)/100</f>
        <v>4149.82</v>
      </c>
      <c r="D22" s="3" t="s">
        <v>17</v>
      </c>
      <c r="E22">
        <f ca="1">C22/1000</f>
        <v>4.1498200000000001</v>
      </c>
      <c r="F22" s="3" t="s">
        <v>16</v>
      </c>
      <c r="G22" t="str">
        <f t="shared" ca="1" si="0"/>
        <v>4149,82 kg</v>
      </c>
      <c r="H22" t="str">
        <f ca="1">E22&amp;" "&amp;F22</f>
        <v>4,14982 t</v>
      </c>
    </row>
    <row r="23" spans="1:13" x14ac:dyDescent="0.25">
      <c r="A23">
        <f t="shared" ca="1" si="1"/>
        <v>24</v>
      </c>
      <c r="B23">
        <f t="shared" ca="1" si="2"/>
        <v>0.33929864792317621</v>
      </c>
      <c r="C23">
        <f ca="1">ROUND(RAND()*1000000+1,0)/100</f>
        <v>3408.92</v>
      </c>
      <c r="D23" s="3" t="s">
        <v>18</v>
      </c>
      <c r="E23">
        <f ca="1">C23/1000</f>
        <v>3.4089200000000002</v>
      </c>
      <c r="F23" s="3" t="s">
        <v>17</v>
      </c>
      <c r="G23" t="str">
        <f t="shared" ca="1" si="0"/>
        <v>3408,92 g</v>
      </c>
      <c r="H23" t="str">
        <f t="shared" ref="H23:H38" ca="1" si="5">E23&amp;" "&amp;F23</f>
        <v>3,40892 kg</v>
      </c>
    </row>
    <row r="24" spans="1:13" x14ac:dyDescent="0.25">
      <c r="A24">
        <f t="shared" ca="1" si="1"/>
        <v>3</v>
      </c>
      <c r="B24">
        <f t="shared" ca="1" si="2"/>
        <v>0.85739496136305493</v>
      </c>
      <c r="C24">
        <f t="shared" ca="1" si="3"/>
        <v>11.29</v>
      </c>
      <c r="D24" s="3" t="s">
        <v>18</v>
      </c>
      <c r="E24">
        <f ca="1">C24*1000</f>
        <v>11290</v>
      </c>
      <c r="F24" s="3" t="s">
        <v>19</v>
      </c>
      <c r="G24" t="str">
        <f t="shared" ca="1" si="0"/>
        <v>11,29 g</v>
      </c>
      <c r="H24" t="str">
        <f t="shared" ca="1" si="5"/>
        <v>11290 mg</v>
      </c>
    </row>
    <row r="25" spans="1:13" x14ac:dyDescent="0.25">
      <c r="A25">
        <f t="shared" ca="1" si="1"/>
        <v>33</v>
      </c>
      <c r="B25">
        <f t="shared" ca="1" si="2"/>
        <v>4.3414167223290279E-2</v>
      </c>
      <c r="C25">
        <f ca="1">ROUND(RAND()*1000000+1,0)/100</f>
        <v>5304</v>
      </c>
      <c r="D25" s="3" t="s">
        <v>19</v>
      </c>
      <c r="E25">
        <f ca="1">C25/1000</f>
        <v>5.3040000000000003</v>
      </c>
      <c r="F25" s="3" t="s">
        <v>18</v>
      </c>
      <c r="G25" t="str">
        <f t="shared" ca="1" si="0"/>
        <v>5304 mg</v>
      </c>
      <c r="H25" t="str">
        <f t="shared" ca="1" si="5"/>
        <v>5,304 g</v>
      </c>
    </row>
    <row r="26" spans="1:13" x14ac:dyDescent="0.25">
      <c r="A26">
        <f t="shared" ca="1" si="1"/>
        <v>31</v>
      </c>
      <c r="B26">
        <f t="shared" ca="1" si="2"/>
        <v>8.1114937579723656E-2</v>
      </c>
      <c r="C26">
        <f ca="1">ROUND(RAND()*10000+1,0)/100</f>
        <v>71.84</v>
      </c>
      <c r="D26" s="3" t="s">
        <v>16</v>
      </c>
      <c r="E26">
        <f ca="1">C26*1000</f>
        <v>71840</v>
      </c>
      <c r="F26" s="3" t="s">
        <v>17</v>
      </c>
      <c r="G26" t="str">
        <f t="shared" ca="1" si="0"/>
        <v>71,84 t</v>
      </c>
      <c r="H26" t="str">
        <f t="shared" ca="1" si="5"/>
        <v>71840 kg</v>
      </c>
    </row>
    <row r="27" spans="1:13" x14ac:dyDescent="0.25">
      <c r="A27">
        <f t="shared" ca="1" si="1"/>
        <v>12</v>
      </c>
      <c r="B27">
        <f t="shared" ca="1" si="2"/>
        <v>0.70448415952665266</v>
      </c>
      <c r="C27">
        <f t="shared" ca="1" si="3"/>
        <v>52.54</v>
      </c>
      <c r="D27" s="3" t="s">
        <v>16</v>
      </c>
      <c r="E27">
        <f ca="1">C27*1000000</f>
        <v>52540000</v>
      </c>
      <c r="F27" s="3" t="s">
        <v>18</v>
      </c>
      <c r="G27" t="str">
        <f t="shared" ca="1" si="0"/>
        <v>52,54 t</v>
      </c>
      <c r="H27" t="str">
        <f t="shared" ca="1" si="5"/>
        <v>52540000 g</v>
      </c>
    </row>
    <row r="28" spans="1:13" x14ac:dyDescent="0.25">
      <c r="A28">
        <f t="shared" ca="1" si="1"/>
        <v>35</v>
      </c>
      <c r="B28">
        <f t="shared" ca="1" si="2"/>
        <v>2.4913112450079766E-2</v>
      </c>
      <c r="C28">
        <f t="shared" ca="1" si="3"/>
        <v>93.2</v>
      </c>
      <c r="D28" s="3" t="s">
        <v>17</v>
      </c>
      <c r="E28">
        <f ca="1">C28*1000</f>
        <v>93200</v>
      </c>
      <c r="F28" s="3" t="s">
        <v>18</v>
      </c>
      <c r="G28" t="str">
        <f t="shared" ca="1" si="0"/>
        <v>93,2 kg</v>
      </c>
      <c r="H28" t="str">
        <f t="shared" ca="1" si="5"/>
        <v>93200 g</v>
      </c>
    </row>
    <row r="29" spans="1:13" x14ac:dyDescent="0.25">
      <c r="A29">
        <f t="shared" ca="1" si="1"/>
        <v>19</v>
      </c>
      <c r="B29">
        <f t="shared" ca="1" si="2"/>
        <v>0.54237096628179093</v>
      </c>
      <c r="C29">
        <f t="shared" ca="1" si="3"/>
        <v>46.87</v>
      </c>
      <c r="D29" s="3" t="s">
        <v>17</v>
      </c>
      <c r="E29">
        <f ca="1">C29*1000000</f>
        <v>46870000</v>
      </c>
      <c r="F29" s="3" t="s">
        <v>19</v>
      </c>
      <c r="G29" t="str">
        <f t="shared" ca="1" si="0"/>
        <v>46,87 kg</v>
      </c>
      <c r="H29" t="str">
        <f t="shared" ca="1" si="5"/>
        <v>46870000 mg</v>
      </c>
    </row>
    <row r="30" spans="1:13" x14ac:dyDescent="0.25">
      <c r="A30">
        <f t="shared" ca="1" si="1"/>
        <v>2</v>
      </c>
      <c r="B30">
        <f t="shared" ca="1" si="2"/>
        <v>0.892378353002094</v>
      </c>
      <c r="C30">
        <f ca="1">ROUND(RAND()*1000000+1,0)/100</f>
        <v>7322.62</v>
      </c>
      <c r="D30" s="3" t="s">
        <v>17</v>
      </c>
      <c r="E30">
        <f ca="1">C30/1000</f>
        <v>7.3226199999999997</v>
      </c>
      <c r="F30" s="3" t="s">
        <v>16</v>
      </c>
      <c r="G30" t="str">
        <f t="shared" ca="1" si="0"/>
        <v>7322,62 kg</v>
      </c>
      <c r="H30" t="str">
        <f t="shared" ca="1" si="5"/>
        <v>7,32262 t</v>
      </c>
    </row>
    <row r="31" spans="1:13" x14ac:dyDescent="0.25">
      <c r="A31">
        <f t="shared" ca="1" si="1"/>
        <v>21</v>
      </c>
      <c r="B31">
        <f t="shared" ca="1" si="2"/>
        <v>0.51029344283215661</v>
      </c>
      <c r="C31">
        <f ca="1">ROUND(RAND()*1000000+1,0)/100</f>
        <v>5088.29</v>
      </c>
      <c r="D31" s="3" t="s">
        <v>18</v>
      </c>
      <c r="E31">
        <f ca="1">C31/1000</f>
        <v>5.0882899999999998</v>
      </c>
      <c r="F31" s="3" t="s">
        <v>17</v>
      </c>
      <c r="G31" t="str">
        <f t="shared" ca="1" si="0"/>
        <v>5088,29 g</v>
      </c>
      <c r="H31" t="str">
        <f t="shared" ca="1" si="5"/>
        <v>5,08829 kg</v>
      </c>
    </row>
    <row r="32" spans="1:13" x14ac:dyDescent="0.25">
      <c r="A32">
        <f t="shared" ca="1" si="1"/>
        <v>15</v>
      </c>
      <c r="B32">
        <f t="shared" ca="1" si="2"/>
        <v>0.61892399352853589</v>
      </c>
      <c r="C32">
        <f t="shared" ca="1" si="3"/>
        <v>36.53</v>
      </c>
      <c r="D32" s="3" t="s">
        <v>18</v>
      </c>
      <c r="E32">
        <f ca="1">C32*1000</f>
        <v>36530</v>
      </c>
      <c r="F32" s="3" t="s">
        <v>19</v>
      </c>
      <c r="G32" t="str">
        <f t="shared" ca="1" si="0"/>
        <v>36,53 g</v>
      </c>
      <c r="H32" t="str">
        <f t="shared" ca="1" si="5"/>
        <v>36530 mg</v>
      </c>
    </row>
    <row r="33" spans="1:8" x14ac:dyDescent="0.25">
      <c r="A33">
        <f t="shared" ca="1" si="1"/>
        <v>10</v>
      </c>
      <c r="B33">
        <f t="shared" ca="1" si="2"/>
        <v>0.72570214895921181</v>
      </c>
      <c r="C33">
        <f ca="1">ROUND(RAND()*1000000+1,0)/100</f>
        <v>601.79</v>
      </c>
      <c r="D33" s="3" t="s">
        <v>19</v>
      </c>
      <c r="E33">
        <f ca="1">C33/1000</f>
        <v>0.60178999999999994</v>
      </c>
      <c r="F33" s="3" t="s">
        <v>18</v>
      </c>
      <c r="G33" t="str">
        <f t="shared" ca="1" si="0"/>
        <v>601,79 mg</v>
      </c>
      <c r="H33" t="str">
        <f t="shared" ca="1" si="5"/>
        <v>0,60179 g</v>
      </c>
    </row>
    <row r="34" spans="1:8" x14ac:dyDescent="0.25">
      <c r="A34">
        <f t="shared" ca="1" si="1"/>
        <v>1</v>
      </c>
      <c r="B34">
        <f t="shared" ca="1" si="2"/>
        <v>0.89941105625182638</v>
      </c>
      <c r="C34">
        <f ca="1">ROUND(RAND()*10000+1,0)/100</f>
        <v>56.47</v>
      </c>
      <c r="D34" s="3" t="s">
        <v>16</v>
      </c>
      <c r="E34">
        <f ca="1">C34*1000</f>
        <v>56470</v>
      </c>
      <c r="F34" s="3" t="s">
        <v>17</v>
      </c>
      <c r="G34" t="str">
        <f t="shared" ca="1" si="0"/>
        <v>56,47 t</v>
      </c>
      <c r="H34" t="str">
        <f t="shared" ca="1" si="5"/>
        <v>56470 kg</v>
      </c>
    </row>
    <row r="35" spans="1:8" x14ac:dyDescent="0.25">
      <c r="A35">
        <f t="shared" ca="1" si="1"/>
        <v>5</v>
      </c>
      <c r="B35">
        <f t="shared" ca="1" si="2"/>
        <v>0.80801759581152799</v>
      </c>
      <c r="C35">
        <f t="shared" ca="1" si="3"/>
        <v>51.98</v>
      </c>
      <c r="D35" s="3" t="s">
        <v>16</v>
      </c>
      <c r="E35">
        <f ca="1">C35*1000000</f>
        <v>51980000</v>
      </c>
      <c r="F35" s="3" t="s">
        <v>18</v>
      </c>
      <c r="G35" t="str">
        <f t="shared" ca="1" si="0"/>
        <v>51,98 t</v>
      </c>
      <c r="H35" t="str">
        <f t="shared" ca="1" si="5"/>
        <v>51980000 g</v>
      </c>
    </row>
    <row r="36" spans="1:8" x14ac:dyDescent="0.25">
      <c r="A36">
        <f t="shared" ca="1" si="1"/>
        <v>25</v>
      </c>
      <c r="B36">
        <f t="shared" ca="1" si="2"/>
        <v>0.31312470954724758</v>
      </c>
      <c r="C36">
        <f t="shared" ca="1" si="3"/>
        <v>71.319999999999993</v>
      </c>
      <c r="D36" s="3" t="s">
        <v>17</v>
      </c>
      <c r="E36">
        <f ca="1">C36*1000</f>
        <v>71320</v>
      </c>
      <c r="F36" s="3" t="s">
        <v>18</v>
      </c>
      <c r="G36" t="str">
        <f t="shared" ca="1" si="0"/>
        <v>71,32 kg</v>
      </c>
      <c r="H36" t="str">
        <f t="shared" ca="1" si="5"/>
        <v>71320 g</v>
      </c>
    </row>
    <row r="37" spans="1:8" x14ac:dyDescent="0.25">
      <c r="A37">
        <f t="shared" ca="1" si="1"/>
        <v>32</v>
      </c>
      <c r="B37">
        <f t="shared" ca="1" si="2"/>
        <v>5.0706855382818161E-2</v>
      </c>
      <c r="C37">
        <f t="shared" ca="1" si="3"/>
        <v>26.05</v>
      </c>
      <c r="D37" s="3" t="s">
        <v>17</v>
      </c>
      <c r="E37">
        <f ca="1">C37*1000000</f>
        <v>26050000</v>
      </c>
      <c r="F37" s="3" t="s">
        <v>19</v>
      </c>
      <c r="G37" t="str">
        <f t="shared" ca="1" si="0"/>
        <v>26,05 kg</v>
      </c>
      <c r="H37" t="str">
        <f t="shared" ca="1" si="5"/>
        <v>26050000 mg</v>
      </c>
    </row>
    <row r="38" spans="1:8" x14ac:dyDescent="0.25">
      <c r="A38">
        <f t="shared" ca="1" si="1"/>
        <v>7</v>
      </c>
      <c r="B38">
        <f t="shared" ca="1" si="2"/>
        <v>0.75701012132724099</v>
      </c>
      <c r="C38">
        <f ca="1">ROUND(RAND()*1000000+1,0)/100</f>
        <v>7453.76</v>
      </c>
      <c r="D38" s="3" t="s">
        <v>17</v>
      </c>
      <c r="E38">
        <f ca="1">C38/1000</f>
        <v>7.4537599999999999</v>
      </c>
      <c r="F38" s="3" t="s">
        <v>16</v>
      </c>
      <c r="G38" t="str">
        <f t="shared" ca="1" si="0"/>
        <v>7453,76 kg</v>
      </c>
      <c r="H38" t="str">
        <f t="shared" ca="1" si="5"/>
        <v>7,45376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3" spans="1:8" ht="15" x14ac:dyDescent="0.25">
      <c r="B43" s="1"/>
    </row>
    <row r="44" spans="1:8" ht="15" x14ac:dyDescent="0.25">
      <c r="B44" s="1"/>
    </row>
    <row r="45" spans="1:8" ht="15" x14ac:dyDescent="0.25">
      <c r="B45" s="1"/>
    </row>
    <row r="46" spans="1:8" ht="15" x14ac:dyDescent="0.25">
      <c r="B46" s="1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9"/>
  <sheetViews>
    <sheetView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11</v>
      </c>
      <c r="D1" s="3" t="s">
        <v>13</v>
      </c>
    </row>
    <row r="2" spans="1:13" ht="15" x14ac:dyDescent="0.25">
      <c r="A2">
        <f ca="1">RANK(B2,$B$2:$B$38)</f>
        <v>6</v>
      </c>
      <c r="B2">
        <f ca="1">RAND()</f>
        <v>0.69371419378519417</v>
      </c>
      <c r="C2">
        <f ca="1">E2/1000</f>
        <v>22.812999999999999</v>
      </c>
      <c r="D2" s="3" t="s">
        <v>16</v>
      </c>
      <c r="E2">
        <f ca="1">ROUND(RAND()*9000+1,0)*10+ROUND(RAND()*8+1,0)</f>
        <v>22813</v>
      </c>
      <c r="F2" s="3" t="s">
        <v>17</v>
      </c>
      <c r="G2" t="str">
        <f t="shared" ref="G2:G38" ca="1" si="0">C2&amp;" "&amp;D2</f>
        <v>22,813 t</v>
      </c>
      <c r="H2" t="str">
        <f ca="1">E2&amp;" "&amp;F2</f>
        <v>22813 kg</v>
      </c>
      <c r="M2" s="2"/>
    </row>
    <row r="3" spans="1:13" ht="15" x14ac:dyDescent="0.25">
      <c r="A3">
        <f t="shared" ref="A3:A38" ca="1" si="1">RANK(B3,$B$2:$B$38)</f>
        <v>25</v>
      </c>
      <c r="B3">
        <f t="shared" ref="B3:B38" ca="1" si="2">RAND()</f>
        <v>0.32288964458584646</v>
      </c>
      <c r="C3">
        <f t="shared" ref="C3:C38" ca="1" si="3">E3/1000</f>
        <v>0.746</v>
      </c>
      <c r="D3" s="3" t="s">
        <v>17</v>
      </c>
      <c r="E3">
        <f t="shared" ref="E3:E37" ca="1" si="4">ROUND(RAND()*900+1,0)*10+ROUND(RAND()*8+1,0)</f>
        <v>746</v>
      </c>
      <c r="F3" s="3" t="s">
        <v>18</v>
      </c>
      <c r="G3" t="str">
        <f t="shared" ca="1" si="0"/>
        <v>0,746 kg</v>
      </c>
      <c r="H3" t="str">
        <f t="shared" ref="H3:H38" ca="1" si="5">E3&amp;" "&amp;F3</f>
        <v>746 g</v>
      </c>
      <c r="M3" s="2"/>
    </row>
    <row r="4" spans="1:13" ht="15" x14ac:dyDescent="0.25">
      <c r="A4">
        <f t="shared" ca="1" si="1"/>
        <v>18</v>
      </c>
      <c r="B4">
        <f t="shared" ca="1" si="2"/>
        <v>0.50588799183602406</v>
      </c>
      <c r="C4">
        <f t="shared" ca="1" si="3"/>
        <v>3.9929999999999999</v>
      </c>
      <c r="D4" s="3" t="s">
        <v>18</v>
      </c>
      <c r="E4">
        <f t="shared" ca="1" si="4"/>
        <v>3993</v>
      </c>
      <c r="F4" s="3" t="s">
        <v>19</v>
      </c>
      <c r="G4" t="str">
        <f t="shared" ca="1" si="0"/>
        <v>3,993 g</v>
      </c>
      <c r="H4" t="str">
        <f t="shared" ca="1" si="5"/>
        <v>3993 mg</v>
      </c>
      <c r="M4" s="2"/>
    </row>
    <row r="5" spans="1:13" ht="15" x14ac:dyDescent="0.25">
      <c r="A5">
        <f t="shared" ca="1" si="1"/>
        <v>32</v>
      </c>
      <c r="B5">
        <f t="shared" ca="1" si="2"/>
        <v>0.16076293747923742</v>
      </c>
      <c r="C5">
        <f t="shared" ca="1" si="3"/>
        <v>81.861000000000004</v>
      </c>
      <c r="D5" s="3" t="s">
        <v>16</v>
      </c>
      <c r="E5">
        <f ca="1">ROUND(RAND()*9000+1,0)*10+ROUND(RAND()*8+1,0)</f>
        <v>81861</v>
      </c>
      <c r="F5" s="3" t="s">
        <v>17</v>
      </c>
      <c r="G5" t="str">
        <f t="shared" ca="1" si="0"/>
        <v>81,861 t</v>
      </c>
      <c r="H5" t="str">
        <f t="shared" ca="1" si="5"/>
        <v>81861 kg</v>
      </c>
      <c r="M5" s="2"/>
    </row>
    <row r="6" spans="1:13" ht="15" x14ac:dyDescent="0.25">
      <c r="A6">
        <f t="shared" ca="1" si="1"/>
        <v>19</v>
      </c>
      <c r="B6">
        <f t="shared" ca="1" si="2"/>
        <v>0.46801307628422484</v>
      </c>
      <c r="C6">
        <f t="shared" ca="1" si="3"/>
        <v>1.208</v>
      </c>
      <c r="D6" s="3" t="s">
        <v>17</v>
      </c>
      <c r="E6">
        <f t="shared" ca="1" si="4"/>
        <v>1208</v>
      </c>
      <c r="F6" s="3" t="s">
        <v>18</v>
      </c>
      <c r="G6" t="str">
        <f t="shared" ca="1" si="0"/>
        <v>1,208 kg</v>
      </c>
      <c r="H6" t="str">
        <f t="shared" ca="1" si="5"/>
        <v>1208 g</v>
      </c>
      <c r="M6" s="2"/>
    </row>
    <row r="7" spans="1:13" ht="15" x14ac:dyDescent="0.25">
      <c r="A7">
        <f t="shared" ca="1" si="1"/>
        <v>21</v>
      </c>
      <c r="B7">
        <f t="shared" ca="1" si="2"/>
        <v>0.45080342582612964</v>
      </c>
      <c r="C7">
        <f t="shared" ca="1" si="3"/>
        <v>1.0680000000000001</v>
      </c>
      <c r="D7" s="3" t="s">
        <v>18</v>
      </c>
      <c r="E7">
        <f t="shared" ca="1" si="4"/>
        <v>1068</v>
      </c>
      <c r="F7" s="3" t="s">
        <v>19</v>
      </c>
      <c r="G7" t="str">
        <f t="shared" ca="1" si="0"/>
        <v>1,068 g</v>
      </c>
      <c r="H7" t="str">
        <f t="shared" ca="1" si="5"/>
        <v>1068 mg</v>
      </c>
      <c r="M7" s="2"/>
    </row>
    <row r="8" spans="1:13" ht="15" x14ac:dyDescent="0.25">
      <c r="A8">
        <f t="shared" ca="1" si="1"/>
        <v>23</v>
      </c>
      <c r="B8">
        <f t="shared" ca="1" si="2"/>
        <v>0.43952045621594227</v>
      </c>
      <c r="C8">
        <f t="shared" ca="1" si="3"/>
        <v>25.196999999999999</v>
      </c>
      <c r="D8" s="3" t="s">
        <v>16</v>
      </c>
      <c r="E8">
        <f ca="1">ROUND(RAND()*9000+1,0)*10+ROUND(RAND()*8+1,0)</f>
        <v>25197</v>
      </c>
      <c r="F8" s="3" t="s">
        <v>17</v>
      </c>
      <c r="G8" t="str">
        <f t="shared" ca="1" si="0"/>
        <v>25,197 t</v>
      </c>
      <c r="H8" t="str">
        <f t="shared" ca="1" si="5"/>
        <v>25197 kg</v>
      </c>
      <c r="M8" s="2"/>
    </row>
    <row r="9" spans="1:13" ht="15" x14ac:dyDescent="0.25">
      <c r="A9">
        <f t="shared" ca="1" si="1"/>
        <v>11</v>
      </c>
      <c r="B9">
        <f t="shared" ca="1" si="2"/>
        <v>0.5966385931523388</v>
      </c>
      <c r="C9">
        <f t="shared" ca="1" si="3"/>
        <v>4.8680000000000003</v>
      </c>
      <c r="D9" s="3" t="s">
        <v>17</v>
      </c>
      <c r="E9">
        <f t="shared" ca="1" si="4"/>
        <v>4868</v>
      </c>
      <c r="F9" s="3" t="s">
        <v>18</v>
      </c>
      <c r="G9" t="str">
        <f t="shared" ca="1" si="0"/>
        <v>4,868 kg</v>
      </c>
      <c r="H9" t="str">
        <f t="shared" ca="1" si="5"/>
        <v>4868 g</v>
      </c>
      <c r="M9" s="2"/>
    </row>
    <row r="10" spans="1:13" ht="15" x14ac:dyDescent="0.25">
      <c r="A10">
        <f t="shared" ca="1" si="1"/>
        <v>35</v>
      </c>
      <c r="B10">
        <f t="shared" ca="1" si="2"/>
        <v>7.0427004089990475E-2</v>
      </c>
      <c r="C10">
        <f t="shared" ca="1" si="3"/>
        <v>7.0149999999999997</v>
      </c>
      <c r="D10" s="3" t="s">
        <v>18</v>
      </c>
      <c r="E10">
        <f t="shared" ca="1" si="4"/>
        <v>7015</v>
      </c>
      <c r="F10" s="3" t="s">
        <v>19</v>
      </c>
      <c r="G10" t="str">
        <f t="shared" ca="1" si="0"/>
        <v>7,015 g</v>
      </c>
      <c r="H10" t="str">
        <f t="shared" ca="1" si="5"/>
        <v>7015 mg</v>
      </c>
      <c r="M10" s="2"/>
    </row>
    <row r="11" spans="1:13" ht="15" x14ac:dyDescent="0.25">
      <c r="A11">
        <f t="shared" ca="1" si="1"/>
        <v>5</v>
      </c>
      <c r="B11">
        <f t="shared" ca="1" si="2"/>
        <v>0.69728946610242792</v>
      </c>
      <c r="C11">
        <f t="shared" ca="1" si="3"/>
        <v>43.494999999999997</v>
      </c>
      <c r="D11" s="3" t="s">
        <v>16</v>
      </c>
      <c r="E11">
        <f ca="1">ROUND(RAND()*9000+1,0)*10+ROUND(RAND()*8+1,0)</f>
        <v>43495</v>
      </c>
      <c r="F11" s="3" t="s">
        <v>17</v>
      </c>
      <c r="G11" t="str">
        <f t="shared" ca="1" si="0"/>
        <v>43,495 t</v>
      </c>
      <c r="H11" t="str">
        <f t="shared" ca="1" si="5"/>
        <v>43495 kg</v>
      </c>
      <c r="M11" s="2"/>
    </row>
    <row r="12" spans="1:13" ht="15" x14ac:dyDescent="0.25">
      <c r="A12">
        <f t="shared" ca="1" si="1"/>
        <v>26</v>
      </c>
      <c r="B12">
        <f t="shared" ca="1" si="2"/>
        <v>0.32257503448581415</v>
      </c>
      <c r="C12">
        <f t="shared" ca="1" si="3"/>
        <v>9.0999999999999998E-2</v>
      </c>
      <c r="D12" s="3" t="s">
        <v>17</v>
      </c>
      <c r="E12">
        <f t="shared" ca="1" si="4"/>
        <v>91</v>
      </c>
      <c r="F12" s="3" t="s">
        <v>18</v>
      </c>
      <c r="G12" t="str">
        <f t="shared" ca="1" si="0"/>
        <v>0,091 kg</v>
      </c>
      <c r="H12" t="str">
        <f t="shared" ca="1" si="5"/>
        <v>91 g</v>
      </c>
      <c r="M12" s="2"/>
    </row>
    <row r="13" spans="1:13" ht="15" x14ac:dyDescent="0.25">
      <c r="A13">
        <f t="shared" ca="1" si="1"/>
        <v>7</v>
      </c>
      <c r="B13">
        <f t="shared" ca="1" si="2"/>
        <v>0.67031635509553456</v>
      </c>
      <c r="C13">
        <f t="shared" ca="1" si="3"/>
        <v>1.4850000000000001</v>
      </c>
      <c r="D13" s="3" t="s">
        <v>18</v>
      </c>
      <c r="E13">
        <f t="shared" ca="1" si="4"/>
        <v>1485</v>
      </c>
      <c r="F13" s="3" t="s">
        <v>19</v>
      </c>
      <c r="G13" t="str">
        <f t="shared" ca="1" si="0"/>
        <v>1,485 g</v>
      </c>
      <c r="H13" t="str">
        <f t="shared" ca="1" si="5"/>
        <v>1485 mg</v>
      </c>
      <c r="M13" s="2"/>
    </row>
    <row r="14" spans="1:13" ht="15" x14ac:dyDescent="0.25">
      <c r="A14">
        <f t="shared" ca="1" si="1"/>
        <v>17</v>
      </c>
      <c r="B14">
        <f t="shared" ca="1" si="2"/>
        <v>0.51619363763317561</v>
      </c>
      <c r="C14">
        <f t="shared" ca="1" si="3"/>
        <v>66.852000000000004</v>
      </c>
      <c r="D14" s="3" t="s">
        <v>16</v>
      </c>
      <c r="E14">
        <f ca="1">ROUND(RAND()*9000+1,0)*10+ROUND(RAND()*8+1,0)</f>
        <v>66852</v>
      </c>
      <c r="F14" s="3" t="s">
        <v>17</v>
      </c>
      <c r="G14" t="str">
        <f t="shared" ca="1" si="0"/>
        <v>66,852 t</v>
      </c>
      <c r="H14" t="str">
        <f t="shared" ca="1" si="5"/>
        <v>66852 kg</v>
      </c>
      <c r="M14" s="2"/>
    </row>
    <row r="15" spans="1:13" ht="15" x14ac:dyDescent="0.25">
      <c r="A15">
        <f t="shared" ca="1" si="1"/>
        <v>28</v>
      </c>
      <c r="B15">
        <f t="shared" ca="1" si="2"/>
        <v>0.28792946207170333</v>
      </c>
      <c r="C15">
        <f t="shared" ca="1" si="3"/>
        <v>5.0279999999999996</v>
      </c>
      <c r="D15" s="3" t="s">
        <v>17</v>
      </c>
      <c r="E15">
        <f t="shared" ca="1" si="4"/>
        <v>5028</v>
      </c>
      <c r="F15" s="3" t="s">
        <v>18</v>
      </c>
      <c r="G15" t="str">
        <f t="shared" ca="1" si="0"/>
        <v>5,028 kg</v>
      </c>
      <c r="H15" t="str">
        <f t="shared" ca="1" si="5"/>
        <v>5028 g</v>
      </c>
      <c r="M15" s="2"/>
    </row>
    <row r="16" spans="1:13" ht="15" x14ac:dyDescent="0.25">
      <c r="A16">
        <f t="shared" ca="1" si="1"/>
        <v>10</v>
      </c>
      <c r="B16">
        <f t="shared" ca="1" si="2"/>
        <v>0.60998361515828181</v>
      </c>
      <c r="C16">
        <f t="shared" ca="1" si="3"/>
        <v>7.2450000000000001</v>
      </c>
      <c r="D16" s="3" t="s">
        <v>18</v>
      </c>
      <c r="E16">
        <f t="shared" ca="1" si="4"/>
        <v>7245</v>
      </c>
      <c r="F16" s="3" t="s">
        <v>19</v>
      </c>
      <c r="G16" t="str">
        <f t="shared" ca="1" si="0"/>
        <v>7,245 g</v>
      </c>
      <c r="H16" t="str">
        <f t="shared" ca="1" si="5"/>
        <v>7245 mg</v>
      </c>
      <c r="M16" s="2"/>
    </row>
    <row r="17" spans="1:13" ht="15" x14ac:dyDescent="0.25">
      <c r="A17">
        <f t="shared" ca="1" si="1"/>
        <v>24</v>
      </c>
      <c r="B17">
        <f t="shared" ca="1" si="2"/>
        <v>0.43530684990206392</v>
      </c>
      <c r="C17">
        <f t="shared" ca="1" si="3"/>
        <v>39.179000000000002</v>
      </c>
      <c r="D17" s="3" t="s">
        <v>16</v>
      </c>
      <c r="E17">
        <f ca="1">ROUND(RAND()*9000+1,0)*10+ROUND(RAND()*8+1,0)</f>
        <v>39179</v>
      </c>
      <c r="F17" s="3" t="s">
        <v>17</v>
      </c>
      <c r="G17" t="str">
        <f t="shared" ca="1" si="0"/>
        <v>39,179 t</v>
      </c>
      <c r="H17" t="str">
        <f t="shared" ca="1" si="5"/>
        <v>39179 kg</v>
      </c>
      <c r="M17" s="2"/>
    </row>
    <row r="18" spans="1:13" ht="15" x14ac:dyDescent="0.25">
      <c r="A18">
        <f t="shared" ca="1" si="1"/>
        <v>2</v>
      </c>
      <c r="B18">
        <f t="shared" ca="1" si="2"/>
        <v>0.98364300317120879</v>
      </c>
      <c r="C18">
        <f t="shared" ca="1" si="3"/>
        <v>5.0979999999999999</v>
      </c>
      <c r="D18" s="3" t="s">
        <v>17</v>
      </c>
      <c r="E18">
        <f t="shared" ca="1" si="4"/>
        <v>5098</v>
      </c>
      <c r="F18" s="3" t="s">
        <v>18</v>
      </c>
      <c r="G18" t="str">
        <f t="shared" ca="1" si="0"/>
        <v>5,098 kg</v>
      </c>
      <c r="H18" t="str">
        <f t="shared" ca="1" si="5"/>
        <v>5098 g</v>
      </c>
      <c r="M18" s="2"/>
    </row>
    <row r="19" spans="1:13" ht="15" x14ac:dyDescent="0.25">
      <c r="A19">
        <f t="shared" ca="1" si="1"/>
        <v>4</v>
      </c>
      <c r="B19">
        <f t="shared" ca="1" si="2"/>
        <v>0.76957530094727133</v>
      </c>
      <c r="C19">
        <f t="shared" ca="1" si="3"/>
        <v>3.327</v>
      </c>
      <c r="D19" s="3" t="s">
        <v>18</v>
      </c>
      <c r="E19">
        <f t="shared" ca="1" si="4"/>
        <v>3327</v>
      </c>
      <c r="F19" s="3" t="s">
        <v>19</v>
      </c>
      <c r="G19" t="str">
        <f t="shared" ca="1" si="0"/>
        <v>3,327 g</v>
      </c>
      <c r="H19" t="str">
        <f t="shared" ca="1" si="5"/>
        <v>3327 mg</v>
      </c>
      <c r="M19" s="2"/>
    </row>
    <row r="20" spans="1:13" ht="15" x14ac:dyDescent="0.25">
      <c r="A20">
        <f t="shared" ca="1" si="1"/>
        <v>20</v>
      </c>
      <c r="B20">
        <f t="shared" ca="1" si="2"/>
        <v>0.46490538402993031</v>
      </c>
      <c r="C20">
        <f t="shared" ca="1" si="3"/>
        <v>20.986000000000001</v>
      </c>
      <c r="D20" s="3" t="s">
        <v>16</v>
      </c>
      <c r="E20">
        <f ca="1">ROUND(RAND()*9000+1,0)*10+ROUND(RAND()*8+1,0)</f>
        <v>20986</v>
      </c>
      <c r="F20" s="3" t="s">
        <v>17</v>
      </c>
      <c r="G20" t="str">
        <f t="shared" ca="1" si="0"/>
        <v>20,986 t</v>
      </c>
      <c r="H20" t="str">
        <f t="shared" ca="1" si="5"/>
        <v>20986 kg</v>
      </c>
      <c r="M20" s="2"/>
    </row>
    <row r="21" spans="1:13" ht="15" x14ac:dyDescent="0.25">
      <c r="A21">
        <f t="shared" ca="1" si="1"/>
        <v>22</v>
      </c>
      <c r="B21">
        <f t="shared" ca="1" si="2"/>
        <v>0.44766374301076262</v>
      </c>
      <c r="C21">
        <f t="shared" ca="1" si="3"/>
        <v>0.25600000000000001</v>
      </c>
      <c r="D21" s="3" t="s">
        <v>17</v>
      </c>
      <c r="E21">
        <f t="shared" ca="1" si="4"/>
        <v>256</v>
      </c>
      <c r="F21" s="3" t="s">
        <v>18</v>
      </c>
      <c r="G21" t="str">
        <f t="shared" ca="1" si="0"/>
        <v>0,256 kg</v>
      </c>
      <c r="H21" t="str">
        <f t="shared" ca="1" si="5"/>
        <v>256 g</v>
      </c>
      <c r="M21" s="2"/>
    </row>
    <row r="22" spans="1:13" x14ac:dyDescent="0.25">
      <c r="A22">
        <f t="shared" ca="1" si="1"/>
        <v>31</v>
      </c>
      <c r="B22">
        <f t="shared" ca="1" si="2"/>
        <v>0.24037026863624689</v>
      </c>
      <c r="C22">
        <f t="shared" ca="1" si="3"/>
        <v>5.8460000000000001</v>
      </c>
      <c r="D22" s="3" t="s">
        <v>18</v>
      </c>
      <c r="E22">
        <f t="shared" ca="1" si="4"/>
        <v>5846</v>
      </c>
      <c r="F22" s="3" t="s">
        <v>19</v>
      </c>
      <c r="G22" t="str">
        <f t="shared" ca="1" si="0"/>
        <v>5,846 g</v>
      </c>
      <c r="H22" t="str">
        <f t="shared" ca="1" si="5"/>
        <v>5846 mg</v>
      </c>
    </row>
    <row r="23" spans="1:13" x14ac:dyDescent="0.25">
      <c r="A23">
        <f t="shared" ca="1" si="1"/>
        <v>1</v>
      </c>
      <c r="B23">
        <f t="shared" ca="1" si="2"/>
        <v>0.99695584312832197</v>
      </c>
      <c r="C23">
        <f t="shared" ca="1" si="3"/>
        <v>57.683</v>
      </c>
      <c r="D23" s="3" t="s">
        <v>16</v>
      </c>
      <c r="E23">
        <f ca="1">ROUND(RAND()*9000+1,0)*10+ROUND(RAND()*8+1,0)</f>
        <v>57683</v>
      </c>
      <c r="F23" s="3" t="s">
        <v>17</v>
      </c>
      <c r="G23" t="str">
        <f t="shared" ca="1" si="0"/>
        <v>57,683 t</v>
      </c>
      <c r="H23" t="str">
        <f t="shared" ca="1" si="5"/>
        <v>57683 kg</v>
      </c>
    </row>
    <row r="24" spans="1:13" x14ac:dyDescent="0.25">
      <c r="A24">
        <f t="shared" ca="1" si="1"/>
        <v>9</v>
      </c>
      <c r="B24">
        <f t="shared" ca="1" si="2"/>
        <v>0.62725268199404804</v>
      </c>
      <c r="C24">
        <f t="shared" ca="1" si="3"/>
        <v>2.706</v>
      </c>
      <c r="D24" s="3" t="s">
        <v>17</v>
      </c>
      <c r="E24">
        <f t="shared" ca="1" si="4"/>
        <v>2706</v>
      </c>
      <c r="F24" s="3" t="s">
        <v>18</v>
      </c>
      <c r="G24" t="str">
        <f t="shared" ca="1" si="0"/>
        <v>2,706 kg</v>
      </c>
      <c r="H24" t="str">
        <f t="shared" ca="1" si="5"/>
        <v>2706 g</v>
      </c>
    </row>
    <row r="25" spans="1:13" x14ac:dyDescent="0.25">
      <c r="A25">
        <f t="shared" ca="1" si="1"/>
        <v>27</v>
      </c>
      <c r="B25">
        <f t="shared" ca="1" si="2"/>
        <v>0.30369843712748423</v>
      </c>
      <c r="C25">
        <f t="shared" ca="1" si="3"/>
        <v>8.2089999999999996</v>
      </c>
      <c r="D25" s="3" t="s">
        <v>18</v>
      </c>
      <c r="E25">
        <f t="shared" ca="1" si="4"/>
        <v>8209</v>
      </c>
      <c r="F25" s="3" t="s">
        <v>19</v>
      </c>
      <c r="G25" t="str">
        <f t="shared" ca="1" si="0"/>
        <v>8,209 g</v>
      </c>
      <c r="H25" t="str">
        <f t="shared" ca="1" si="5"/>
        <v>8209 mg</v>
      </c>
    </row>
    <row r="26" spans="1:13" x14ac:dyDescent="0.25">
      <c r="A26">
        <f t="shared" ca="1" si="1"/>
        <v>8</v>
      </c>
      <c r="B26">
        <f t="shared" ca="1" si="2"/>
        <v>0.63414733542903368</v>
      </c>
      <c r="C26">
        <f t="shared" ca="1" si="3"/>
        <v>36.712000000000003</v>
      </c>
      <c r="D26" s="3" t="s">
        <v>16</v>
      </c>
      <c r="E26">
        <f ca="1">ROUND(RAND()*9000+1,0)*10+ROUND(RAND()*8+1,0)</f>
        <v>36712</v>
      </c>
      <c r="F26" s="3" t="s">
        <v>17</v>
      </c>
      <c r="G26" t="str">
        <f t="shared" ca="1" si="0"/>
        <v>36,712 t</v>
      </c>
      <c r="H26" t="str">
        <f t="shared" ca="1" si="5"/>
        <v>36712 kg</v>
      </c>
    </row>
    <row r="27" spans="1:13" x14ac:dyDescent="0.25">
      <c r="A27">
        <f t="shared" ca="1" si="1"/>
        <v>33</v>
      </c>
      <c r="B27">
        <f t="shared" ca="1" si="2"/>
        <v>0.13151473446664363</v>
      </c>
      <c r="C27">
        <f t="shared" ca="1" si="3"/>
        <v>3.766</v>
      </c>
      <c r="D27" s="3" t="s">
        <v>17</v>
      </c>
      <c r="E27">
        <f t="shared" ca="1" si="4"/>
        <v>3766</v>
      </c>
      <c r="F27" s="3" t="s">
        <v>18</v>
      </c>
      <c r="G27" t="str">
        <f t="shared" ca="1" si="0"/>
        <v>3,766 kg</v>
      </c>
      <c r="H27" t="str">
        <f t="shared" ca="1" si="5"/>
        <v>3766 g</v>
      </c>
    </row>
    <row r="28" spans="1:13" x14ac:dyDescent="0.25">
      <c r="A28">
        <f t="shared" ca="1" si="1"/>
        <v>3</v>
      </c>
      <c r="B28">
        <f t="shared" ca="1" si="2"/>
        <v>0.92918837683268152</v>
      </c>
      <c r="C28">
        <f t="shared" ca="1" si="3"/>
        <v>5.7430000000000003</v>
      </c>
      <c r="D28" s="3" t="s">
        <v>18</v>
      </c>
      <c r="E28">
        <f t="shared" ca="1" si="4"/>
        <v>5743</v>
      </c>
      <c r="F28" s="3" t="s">
        <v>19</v>
      </c>
      <c r="G28" t="str">
        <f t="shared" ca="1" si="0"/>
        <v>5,743 g</v>
      </c>
      <c r="H28" t="str">
        <f t="shared" ca="1" si="5"/>
        <v>5743 mg</v>
      </c>
    </row>
    <row r="29" spans="1:13" x14ac:dyDescent="0.25">
      <c r="A29">
        <f t="shared" ca="1" si="1"/>
        <v>15</v>
      </c>
      <c r="B29">
        <f t="shared" ca="1" si="2"/>
        <v>0.53382977281736688</v>
      </c>
      <c r="C29">
        <f t="shared" ca="1" si="3"/>
        <v>4.9660000000000002</v>
      </c>
      <c r="D29" s="3" t="s">
        <v>16</v>
      </c>
      <c r="E29">
        <f ca="1">ROUND(RAND()*9000+1,0)*10+ROUND(RAND()*8+1,0)</f>
        <v>4966</v>
      </c>
      <c r="F29" s="3" t="s">
        <v>17</v>
      </c>
      <c r="G29" t="str">
        <f t="shared" ca="1" si="0"/>
        <v>4,966 t</v>
      </c>
      <c r="H29" t="str">
        <f t="shared" ca="1" si="5"/>
        <v>4966 kg</v>
      </c>
    </row>
    <row r="30" spans="1:13" x14ac:dyDescent="0.25">
      <c r="A30">
        <f t="shared" ca="1" si="1"/>
        <v>37</v>
      </c>
      <c r="B30">
        <f t="shared" ca="1" si="2"/>
        <v>3.2199915175983307E-2</v>
      </c>
      <c r="C30">
        <f t="shared" ca="1" si="3"/>
        <v>0.35499999999999998</v>
      </c>
      <c r="D30" s="3" t="s">
        <v>17</v>
      </c>
      <c r="E30">
        <f t="shared" ca="1" si="4"/>
        <v>355</v>
      </c>
      <c r="F30" s="3" t="s">
        <v>18</v>
      </c>
      <c r="G30" t="str">
        <f t="shared" ca="1" si="0"/>
        <v>0,355 kg</v>
      </c>
      <c r="H30" t="str">
        <f t="shared" ca="1" si="5"/>
        <v>355 g</v>
      </c>
    </row>
    <row r="31" spans="1:13" x14ac:dyDescent="0.25">
      <c r="A31">
        <f t="shared" ca="1" si="1"/>
        <v>14</v>
      </c>
      <c r="B31">
        <f t="shared" ca="1" si="2"/>
        <v>0.53588927077764692</v>
      </c>
      <c r="C31">
        <f t="shared" ca="1" si="3"/>
        <v>7.4459999999999997</v>
      </c>
      <c r="D31" s="3" t="s">
        <v>18</v>
      </c>
      <c r="E31">
        <f t="shared" ca="1" si="4"/>
        <v>7446</v>
      </c>
      <c r="F31" s="3" t="s">
        <v>19</v>
      </c>
      <c r="G31" t="str">
        <f t="shared" ca="1" si="0"/>
        <v>7,446 g</v>
      </c>
      <c r="H31" t="str">
        <f t="shared" ca="1" si="5"/>
        <v>7446 mg</v>
      </c>
    </row>
    <row r="32" spans="1:13" x14ac:dyDescent="0.25">
      <c r="A32">
        <f t="shared" ca="1" si="1"/>
        <v>12</v>
      </c>
      <c r="B32">
        <f t="shared" ca="1" si="2"/>
        <v>0.58842357534161405</v>
      </c>
      <c r="C32">
        <f t="shared" ca="1" si="3"/>
        <v>22.948</v>
      </c>
      <c r="D32" s="3" t="s">
        <v>16</v>
      </c>
      <c r="E32">
        <f ca="1">ROUND(RAND()*9000+1,0)*10+ROUND(RAND()*8+1,0)</f>
        <v>22948</v>
      </c>
      <c r="F32" s="3" t="s">
        <v>17</v>
      </c>
      <c r="G32" t="str">
        <f t="shared" ca="1" si="0"/>
        <v>22,948 t</v>
      </c>
      <c r="H32" t="str">
        <f t="shared" ca="1" si="5"/>
        <v>22948 kg</v>
      </c>
    </row>
    <row r="33" spans="1:8" x14ac:dyDescent="0.25">
      <c r="A33">
        <f t="shared" ca="1" si="1"/>
        <v>36</v>
      </c>
      <c r="B33">
        <f t="shared" ca="1" si="2"/>
        <v>4.6289428023215007E-2</v>
      </c>
      <c r="C33">
        <f t="shared" ca="1" si="3"/>
        <v>0.81399999999999995</v>
      </c>
      <c r="D33" s="3" t="s">
        <v>17</v>
      </c>
      <c r="E33">
        <f t="shared" ca="1" si="4"/>
        <v>814</v>
      </c>
      <c r="F33" s="3" t="s">
        <v>18</v>
      </c>
      <c r="G33" t="str">
        <f t="shared" ca="1" si="0"/>
        <v>0,814 kg</v>
      </c>
      <c r="H33" t="str">
        <f t="shared" ca="1" si="5"/>
        <v>814 g</v>
      </c>
    </row>
    <row r="34" spans="1:8" x14ac:dyDescent="0.25">
      <c r="A34">
        <f t="shared" ca="1" si="1"/>
        <v>30</v>
      </c>
      <c r="B34">
        <f t="shared" ca="1" si="2"/>
        <v>0.24388078487096743</v>
      </c>
      <c r="C34">
        <f t="shared" ca="1" si="3"/>
        <v>3.5739999999999998</v>
      </c>
      <c r="D34" s="3" t="s">
        <v>18</v>
      </c>
      <c r="E34">
        <f t="shared" ca="1" si="4"/>
        <v>3574</v>
      </c>
      <c r="F34" s="3" t="s">
        <v>19</v>
      </c>
      <c r="G34" t="str">
        <f t="shared" ca="1" si="0"/>
        <v>3,574 g</v>
      </c>
      <c r="H34" t="str">
        <f t="shared" ca="1" si="5"/>
        <v>3574 mg</v>
      </c>
    </row>
    <row r="35" spans="1:8" x14ac:dyDescent="0.25">
      <c r="A35">
        <f t="shared" ca="1" si="1"/>
        <v>16</v>
      </c>
      <c r="B35">
        <f t="shared" ca="1" si="2"/>
        <v>0.51955679286492673</v>
      </c>
      <c r="C35">
        <f t="shared" ca="1" si="3"/>
        <v>44.548999999999999</v>
      </c>
      <c r="D35" s="3" t="s">
        <v>16</v>
      </c>
      <c r="E35">
        <f ca="1">ROUND(RAND()*9000+1,0)*10+ROUND(RAND()*8+1,0)</f>
        <v>44549</v>
      </c>
      <c r="F35" s="3" t="s">
        <v>17</v>
      </c>
      <c r="G35" t="str">
        <f t="shared" ca="1" si="0"/>
        <v>44,549 t</v>
      </c>
      <c r="H35" t="str">
        <f t="shared" ca="1" si="5"/>
        <v>44549 kg</v>
      </c>
    </row>
    <row r="36" spans="1:8" x14ac:dyDescent="0.25">
      <c r="A36">
        <f t="shared" ca="1" si="1"/>
        <v>34</v>
      </c>
      <c r="B36">
        <f t="shared" ca="1" si="2"/>
        <v>7.6398490544802189E-2</v>
      </c>
      <c r="C36">
        <f t="shared" ca="1" si="3"/>
        <v>2.802</v>
      </c>
      <c r="D36" s="3" t="s">
        <v>17</v>
      </c>
      <c r="E36">
        <f t="shared" ca="1" si="4"/>
        <v>2802</v>
      </c>
      <c r="F36" s="3" t="s">
        <v>18</v>
      </c>
      <c r="G36" t="str">
        <f t="shared" ca="1" si="0"/>
        <v>2,802 kg</v>
      </c>
      <c r="H36" t="str">
        <f t="shared" ca="1" si="5"/>
        <v>2802 g</v>
      </c>
    </row>
    <row r="37" spans="1:8" x14ac:dyDescent="0.25">
      <c r="A37">
        <f t="shared" ca="1" si="1"/>
        <v>13</v>
      </c>
      <c r="B37">
        <f t="shared" ca="1" si="2"/>
        <v>0.56316068768324923</v>
      </c>
      <c r="C37">
        <f t="shared" ca="1" si="3"/>
        <v>8.7639999999999993</v>
      </c>
      <c r="D37" s="3" t="s">
        <v>18</v>
      </c>
      <c r="E37">
        <f t="shared" ca="1" si="4"/>
        <v>8764</v>
      </c>
      <c r="F37" s="3" t="s">
        <v>19</v>
      </c>
      <c r="G37" t="str">
        <f t="shared" ca="1" si="0"/>
        <v>8,764 g</v>
      </c>
      <c r="H37" t="str">
        <f t="shared" ca="1" si="5"/>
        <v>8764 mg</v>
      </c>
    </row>
    <row r="38" spans="1:8" x14ac:dyDescent="0.25">
      <c r="A38">
        <f t="shared" ca="1" si="1"/>
        <v>29</v>
      </c>
      <c r="B38">
        <f t="shared" ca="1" si="2"/>
        <v>0.24592424580012062</v>
      </c>
      <c r="C38">
        <f t="shared" ca="1" si="3"/>
        <v>83.195999999999998</v>
      </c>
      <c r="D38" s="3" t="s">
        <v>16</v>
      </c>
      <c r="E38">
        <f ca="1">ROUND(RAND()*9000+1,0)*10+ROUND(RAND()*8+1,0)</f>
        <v>83196</v>
      </c>
      <c r="F38" s="3" t="s">
        <v>17</v>
      </c>
      <c r="G38" t="str">
        <f t="shared" ca="1" si="0"/>
        <v>83,196 t</v>
      </c>
      <c r="H38" t="str">
        <f t="shared" ca="1" si="5"/>
        <v>83196 kg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9"/>
  <sheetViews>
    <sheetView zoomScaleNormal="100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3" t="s">
        <v>11</v>
      </c>
      <c r="D1" s="3" t="s">
        <v>12</v>
      </c>
    </row>
    <row r="2" spans="1:13" ht="15" x14ac:dyDescent="0.25">
      <c r="A2">
        <f ca="1">ROUND(RAND()*(A1-1)+0.5,0)</f>
        <v>8</v>
      </c>
      <c r="B2">
        <f t="shared" ref="B2:B37" ca="1" si="0">MOD(B1+$A$2,$A$1)</f>
        <v>8</v>
      </c>
      <c r="C2">
        <f ca="1">ROUND(RAND()*8+1,0)</f>
        <v>6</v>
      </c>
      <c r="D2">
        <f ca="1">C2+ROUND(RAND()*8+1,0)*10</f>
        <v>46</v>
      </c>
      <c r="E2" s="3">
        <f ca="1">ROUND(RAND()*8+1,0)+(10-C2)+ROUND(RAND()*8+1,0)*10</f>
        <v>35</v>
      </c>
      <c r="F2">
        <f ca="1">(10-C2)+ROUND(RAND()*8+1,0)*10</f>
        <v>44</v>
      </c>
      <c r="G2" t="str">
        <f ca="1">E2&amp;" + "&amp;D2&amp;" + "&amp;F2&amp;" ="</f>
        <v>35 + 46 + 44 =</v>
      </c>
      <c r="H2" t="str">
        <f ca="1">E2&amp;" + ("&amp;D2&amp;" + "&amp;F2&amp;") = "&amp;E2&amp;" + "&amp;D2+F2&amp;" = "&amp;D2+E2+F2</f>
        <v>35 + (46 + 44) = 35 + 90 = 125</v>
      </c>
      <c r="M2" s="2"/>
    </row>
    <row r="3" spans="1:13" ht="15" x14ac:dyDescent="0.25">
      <c r="B3">
        <f t="shared" ca="1" si="0"/>
        <v>16</v>
      </c>
      <c r="C3">
        <f t="shared" ref="C3:C38" ca="1" si="1">ROUND(RAND()*8+1,0)</f>
        <v>1</v>
      </c>
      <c r="D3">
        <f t="shared" ref="D3:D38" ca="1" si="2">C3+ROUND(RAND()*8+1,0)*10</f>
        <v>11</v>
      </c>
      <c r="E3" s="3">
        <f t="shared" ref="E3:E38" ca="1" si="3">ROUND(RAND()*8+1,0)+(10-C3)+ROUND(RAND()*8+1,0)*10</f>
        <v>34</v>
      </c>
      <c r="F3">
        <f t="shared" ref="F3:F38" ca="1" si="4">(10-C3)+ROUND(RAND()*8+1,0)*10</f>
        <v>39</v>
      </c>
      <c r="G3" t="str">
        <f t="shared" ref="G3:G38" ca="1" si="5">E3&amp;" + "&amp;D3&amp;" + "&amp;F3&amp;" ="</f>
        <v>34 + 11 + 39 =</v>
      </c>
      <c r="H3" t="str">
        <f t="shared" ref="H3:H38" ca="1" si="6">E3&amp;" + ("&amp;D3&amp;" + "&amp;F3&amp;") = "&amp;E3&amp;" + "&amp;D3+F3&amp;" = "&amp;D3+E3+F3</f>
        <v>34 + (11 + 39) = 34 + 50 = 84</v>
      </c>
      <c r="M3" s="2"/>
    </row>
    <row r="4" spans="1:13" ht="15" x14ac:dyDescent="0.25">
      <c r="B4">
        <f t="shared" ca="1" si="0"/>
        <v>24</v>
      </c>
      <c r="C4">
        <f t="shared" ca="1" si="1"/>
        <v>5</v>
      </c>
      <c r="D4">
        <f t="shared" ca="1" si="2"/>
        <v>45</v>
      </c>
      <c r="E4" s="3">
        <f t="shared" ca="1" si="3"/>
        <v>88</v>
      </c>
      <c r="F4">
        <f t="shared" ca="1" si="4"/>
        <v>55</v>
      </c>
      <c r="G4" t="str">
        <f t="shared" ca="1" si="5"/>
        <v>88 + 45 + 55 =</v>
      </c>
      <c r="H4" t="str">
        <f t="shared" ca="1" si="6"/>
        <v>88 + (45 + 55) = 88 + 100 = 188</v>
      </c>
      <c r="M4" s="2"/>
    </row>
    <row r="5" spans="1:13" ht="15" x14ac:dyDescent="0.25">
      <c r="B5">
        <f t="shared" ca="1" si="0"/>
        <v>32</v>
      </c>
      <c r="C5">
        <f t="shared" ca="1" si="1"/>
        <v>2</v>
      </c>
      <c r="D5">
        <f t="shared" ca="1" si="2"/>
        <v>12</v>
      </c>
      <c r="E5" s="3">
        <f t="shared" ca="1" si="3"/>
        <v>104</v>
      </c>
      <c r="F5">
        <f t="shared" ca="1" si="4"/>
        <v>28</v>
      </c>
      <c r="G5" t="str">
        <f t="shared" ca="1" si="5"/>
        <v>104 + 12 + 28 =</v>
      </c>
      <c r="H5" t="str">
        <f t="shared" ca="1" si="6"/>
        <v>104 + (12 + 28) = 104 + 40 = 144</v>
      </c>
      <c r="M5" s="2"/>
    </row>
    <row r="6" spans="1:13" ht="15" x14ac:dyDescent="0.25">
      <c r="B6">
        <f t="shared" ca="1" si="0"/>
        <v>3</v>
      </c>
      <c r="C6">
        <f t="shared" ca="1" si="1"/>
        <v>3</v>
      </c>
      <c r="D6">
        <f t="shared" ca="1" si="2"/>
        <v>63</v>
      </c>
      <c r="E6" s="3">
        <f t="shared" ca="1" si="3"/>
        <v>53</v>
      </c>
      <c r="F6">
        <f t="shared" ca="1" si="4"/>
        <v>47</v>
      </c>
      <c r="G6" t="str">
        <f t="shared" ca="1" si="5"/>
        <v>53 + 63 + 47 =</v>
      </c>
      <c r="H6" t="str">
        <f t="shared" ca="1" si="6"/>
        <v>53 + (63 + 47) = 53 + 110 = 163</v>
      </c>
      <c r="M6" s="2"/>
    </row>
    <row r="7" spans="1:13" ht="15" x14ac:dyDescent="0.25">
      <c r="B7">
        <f t="shared" ca="1" si="0"/>
        <v>11</v>
      </c>
      <c r="C7">
        <f t="shared" ca="1" si="1"/>
        <v>2</v>
      </c>
      <c r="D7">
        <f t="shared" ca="1" si="2"/>
        <v>52</v>
      </c>
      <c r="E7" s="3">
        <f t="shared" ca="1" si="3"/>
        <v>35</v>
      </c>
      <c r="F7">
        <f t="shared" ca="1" si="4"/>
        <v>28</v>
      </c>
      <c r="G7" t="str">
        <f t="shared" ca="1" si="5"/>
        <v>35 + 52 + 28 =</v>
      </c>
      <c r="H7" t="str">
        <f t="shared" ca="1" si="6"/>
        <v>35 + (52 + 28) = 35 + 80 = 115</v>
      </c>
      <c r="M7" s="2"/>
    </row>
    <row r="8" spans="1:13" ht="15" x14ac:dyDescent="0.25">
      <c r="B8">
        <f t="shared" ca="1" si="0"/>
        <v>19</v>
      </c>
      <c r="C8">
        <f t="shared" ca="1" si="1"/>
        <v>7</v>
      </c>
      <c r="D8">
        <f t="shared" ca="1" si="2"/>
        <v>77</v>
      </c>
      <c r="E8" s="3">
        <f t="shared" ca="1" si="3"/>
        <v>27</v>
      </c>
      <c r="F8">
        <f t="shared" ca="1" si="4"/>
        <v>83</v>
      </c>
      <c r="G8" t="str">
        <f t="shared" ca="1" si="5"/>
        <v>27 + 77 + 83 =</v>
      </c>
      <c r="H8" t="str">
        <f t="shared" ca="1" si="6"/>
        <v>27 + (77 + 83) = 27 + 160 = 187</v>
      </c>
      <c r="M8" s="2"/>
    </row>
    <row r="9" spans="1:13" ht="15" x14ac:dyDescent="0.25">
      <c r="B9">
        <f t="shared" ca="1" si="0"/>
        <v>27</v>
      </c>
      <c r="C9">
        <f t="shared" ca="1" si="1"/>
        <v>7</v>
      </c>
      <c r="D9">
        <f t="shared" ca="1" si="2"/>
        <v>87</v>
      </c>
      <c r="E9" s="3">
        <f t="shared" ca="1" si="3"/>
        <v>19</v>
      </c>
      <c r="F9">
        <f t="shared" ca="1" si="4"/>
        <v>63</v>
      </c>
      <c r="G9" t="str">
        <f t="shared" ca="1" si="5"/>
        <v>19 + 87 + 63 =</v>
      </c>
      <c r="H9" t="str">
        <f t="shared" ca="1" si="6"/>
        <v>19 + (87 + 63) = 19 + 150 = 169</v>
      </c>
      <c r="M9" s="2"/>
    </row>
    <row r="10" spans="1:13" ht="15" x14ac:dyDescent="0.25">
      <c r="B10">
        <f t="shared" ca="1" si="0"/>
        <v>35</v>
      </c>
      <c r="C10">
        <f t="shared" ca="1" si="1"/>
        <v>8</v>
      </c>
      <c r="D10">
        <f t="shared" ca="1" si="2"/>
        <v>38</v>
      </c>
      <c r="E10" s="3">
        <f t="shared" ca="1" si="3"/>
        <v>44</v>
      </c>
      <c r="F10">
        <f t="shared" ca="1" si="4"/>
        <v>52</v>
      </c>
      <c r="G10" t="str">
        <f t="shared" ca="1" si="5"/>
        <v>44 + 38 + 52 =</v>
      </c>
      <c r="H10" t="str">
        <f t="shared" ca="1" si="6"/>
        <v>44 + (38 + 52) = 44 + 90 = 134</v>
      </c>
      <c r="M10" s="2"/>
    </row>
    <row r="11" spans="1:13" ht="15" x14ac:dyDescent="0.25">
      <c r="B11">
        <f t="shared" ca="1" si="0"/>
        <v>6</v>
      </c>
      <c r="C11">
        <f t="shared" ca="1" si="1"/>
        <v>7</v>
      </c>
      <c r="D11">
        <f t="shared" ca="1" si="2"/>
        <v>77</v>
      </c>
      <c r="E11" s="3">
        <f t="shared" ca="1" si="3"/>
        <v>91</v>
      </c>
      <c r="F11">
        <f t="shared" ca="1" si="4"/>
        <v>93</v>
      </c>
      <c r="G11" t="str">
        <f t="shared" ca="1" si="5"/>
        <v>91 + 77 + 93 =</v>
      </c>
      <c r="H11" t="str">
        <f t="shared" ca="1" si="6"/>
        <v>91 + (77 + 93) = 91 + 170 = 261</v>
      </c>
      <c r="M11" s="2"/>
    </row>
    <row r="12" spans="1:13" ht="15" x14ac:dyDescent="0.25">
      <c r="B12">
        <f t="shared" ca="1" si="0"/>
        <v>14</v>
      </c>
      <c r="C12">
        <f t="shared" ca="1" si="1"/>
        <v>7</v>
      </c>
      <c r="D12">
        <f t="shared" ca="1" si="2"/>
        <v>37</v>
      </c>
      <c r="E12" s="3">
        <f t="shared" ca="1" si="3"/>
        <v>54</v>
      </c>
      <c r="F12">
        <f t="shared" ca="1" si="4"/>
        <v>33</v>
      </c>
      <c r="G12" t="str">
        <f t="shared" ca="1" si="5"/>
        <v>54 + 37 + 33 =</v>
      </c>
      <c r="H12" t="str">
        <f t="shared" ca="1" si="6"/>
        <v>54 + (37 + 33) = 54 + 70 = 124</v>
      </c>
      <c r="M12" s="2"/>
    </row>
    <row r="13" spans="1:13" ht="15" x14ac:dyDescent="0.25">
      <c r="B13">
        <f t="shared" ca="1" si="0"/>
        <v>22</v>
      </c>
      <c r="C13">
        <f t="shared" ca="1" si="1"/>
        <v>6</v>
      </c>
      <c r="D13">
        <f t="shared" ca="1" si="2"/>
        <v>76</v>
      </c>
      <c r="E13" s="3">
        <f t="shared" ca="1" si="3"/>
        <v>87</v>
      </c>
      <c r="F13">
        <f t="shared" ca="1" si="4"/>
        <v>44</v>
      </c>
      <c r="G13" t="str">
        <f t="shared" ca="1" si="5"/>
        <v>87 + 76 + 44 =</v>
      </c>
      <c r="H13" t="str">
        <f t="shared" ca="1" si="6"/>
        <v>87 + (76 + 44) = 87 + 120 = 207</v>
      </c>
      <c r="M13" s="2"/>
    </row>
    <row r="14" spans="1:13" ht="15" x14ac:dyDescent="0.25">
      <c r="B14">
        <f t="shared" ca="1" si="0"/>
        <v>30</v>
      </c>
      <c r="C14">
        <f t="shared" ca="1" si="1"/>
        <v>9</v>
      </c>
      <c r="D14">
        <f t="shared" ca="1" si="2"/>
        <v>69</v>
      </c>
      <c r="E14" s="3">
        <f t="shared" ca="1" si="3"/>
        <v>27</v>
      </c>
      <c r="F14">
        <f t="shared" ca="1" si="4"/>
        <v>61</v>
      </c>
      <c r="G14" t="str">
        <f t="shared" ca="1" si="5"/>
        <v>27 + 69 + 61 =</v>
      </c>
      <c r="H14" t="str">
        <f t="shared" ca="1" si="6"/>
        <v>27 + (69 + 61) = 27 + 130 = 157</v>
      </c>
      <c r="M14" s="2"/>
    </row>
    <row r="15" spans="1:13" ht="15" x14ac:dyDescent="0.25">
      <c r="B15">
        <f t="shared" ca="1" si="0"/>
        <v>1</v>
      </c>
      <c r="C15">
        <f t="shared" ca="1" si="1"/>
        <v>4</v>
      </c>
      <c r="D15">
        <f t="shared" ca="1" si="2"/>
        <v>44</v>
      </c>
      <c r="E15" s="3">
        <f t="shared" ca="1" si="3"/>
        <v>85</v>
      </c>
      <c r="F15">
        <f t="shared" ca="1" si="4"/>
        <v>66</v>
      </c>
      <c r="G15" t="str">
        <f t="shared" ca="1" si="5"/>
        <v>85 + 44 + 66 =</v>
      </c>
      <c r="H15" t="str">
        <f t="shared" ca="1" si="6"/>
        <v>85 + (44 + 66) = 85 + 110 = 195</v>
      </c>
      <c r="M15" s="2"/>
    </row>
    <row r="16" spans="1:13" ht="15" x14ac:dyDescent="0.25">
      <c r="B16">
        <f t="shared" ca="1" si="0"/>
        <v>9</v>
      </c>
      <c r="C16">
        <f t="shared" ca="1" si="1"/>
        <v>3</v>
      </c>
      <c r="D16">
        <f t="shared" ca="1" si="2"/>
        <v>53</v>
      </c>
      <c r="E16" s="3">
        <f t="shared" ca="1" si="3"/>
        <v>79</v>
      </c>
      <c r="F16">
        <f t="shared" ca="1" si="4"/>
        <v>67</v>
      </c>
      <c r="G16" t="str">
        <f t="shared" ca="1" si="5"/>
        <v>79 + 53 + 67 =</v>
      </c>
      <c r="H16" t="str">
        <f t="shared" ca="1" si="6"/>
        <v>79 + (53 + 67) = 79 + 120 = 199</v>
      </c>
      <c r="M16" s="2"/>
    </row>
    <row r="17" spans="2:13" ht="15" x14ac:dyDescent="0.25">
      <c r="B17">
        <f t="shared" ca="1" si="0"/>
        <v>17</v>
      </c>
      <c r="C17">
        <f t="shared" ca="1" si="1"/>
        <v>6</v>
      </c>
      <c r="D17">
        <f t="shared" ca="1" si="2"/>
        <v>56</v>
      </c>
      <c r="E17" s="3">
        <f t="shared" ca="1" si="3"/>
        <v>46</v>
      </c>
      <c r="F17">
        <f t="shared" ca="1" si="4"/>
        <v>14</v>
      </c>
      <c r="G17" t="str">
        <f t="shared" ca="1" si="5"/>
        <v>46 + 56 + 14 =</v>
      </c>
      <c r="H17" t="str">
        <f t="shared" ca="1" si="6"/>
        <v>46 + (56 + 14) = 46 + 70 = 116</v>
      </c>
      <c r="M17" s="2"/>
    </row>
    <row r="18" spans="2:13" ht="15" x14ac:dyDescent="0.25">
      <c r="B18">
        <f t="shared" ca="1" si="0"/>
        <v>25</v>
      </c>
      <c r="C18">
        <f t="shared" ca="1" si="1"/>
        <v>2</v>
      </c>
      <c r="D18">
        <f t="shared" ca="1" si="2"/>
        <v>12</v>
      </c>
      <c r="E18" s="3">
        <f t="shared" ca="1" si="3"/>
        <v>36</v>
      </c>
      <c r="F18">
        <f t="shared" ca="1" si="4"/>
        <v>38</v>
      </c>
      <c r="G18" t="str">
        <f t="shared" ca="1" si="5"/>
        <v>36 + 12 + 38 =</v>
      </c>
      <c r="H18" t="str">
        <f t="shared" ca="1" si="6"/>
        <v>36 + (12 + 38) = 36 + 50 = 86</v>
      </c>
      <c r="M18" s="2"/>
    </row>
    <row r="19" spans="2:13" ht="15" x14ac:dyDescent="0.25">
      <c r="B19">
        <f t="shared" ca="1" si="0"/>
        <v>33</v>
      </c>
      <c r="C19">
        <f t="shared" ca="1" si="1"/>
        <v>3</v>
      </c>
      <c r="D19">
        <f t="shared" ca="1" si="2"/>
        <v>23</v>
      </c>
      <c r="E19" s="3">
        <f t="shared" ca="1" si="3"/>
        <v>61</v>
      </c>
      <c r="F19">
        <f t="shared" ca="1" si="4"/>
        <v>77</v>
      </c>
      <c r="G19" t="str">
        <f t="shared" ca="1" si="5"/>
        <v>61 + 23 + 77 =</v>
      </c>
      <c r="H19" t="str">
        <f t="shared" ca="1" si="6"/>
        <v>61 + (23 + 77) = 61 + 100 = 161</v>
      </c>
      <c r="M19" s="2"/>
    </row>
    <row r="20" spans="2:13" ht="15" x14ac:dyDescent="0.25">
      <c r="B20">
        <f t="shared" ca="1" si="0"/>
        <v>4</v>
      </c>
      <c r="C20">
        <f t="shared" ca="1" si="1"/>
        <v>2</v>
      </c>
      <c r="D20">
        <f t="shared" ca="1" si="2"/>
        <v>62</v>
      </c>
      <c r="E20" s="3">
        <f t="shared" ca="1" si="3"/>
        <v>54</v>
      </c>
      <c r="F20">
        <f t="shared" ca="1" si="4"/>
        <v>78</v>
      </c>
      <c r="G20" t="str">
        <f t="shared" ca="1" si="5"/>
        <v>54 + 62 + 78 =</v>
      </c>
      <c r="H20" t="str">
        <f t="shared" ca="1" si="6"/>
        <v>54 + (62 + 78) = 54 + 140 = 194</v>
      </c>
      <c r="M20" s="2"/>
    </row>
    <row r="21" spans="2:13" ht="15" x14ac:dyDescent="0.25">
      <c r="B21">
        <f t="shared" ca="1" si="0"/>
        <v>12</v>
      </c>
      <c r="C21">
        <f t="shared" ca="1" si="1"/>
        <v>8</v>
      </c>
      <c r="D21">
        <f t="shared" ca="1" si="2"/>
        <v>18</v>
      </c>
      <c r="E21" s="3">
        <f t="shared" ca="1" si="3"/>
        <v>48</v>
      </c>
      <c r="F21">
        <f t="shared" ca="1" si="4"/>
        <v>52</v>
      </c>
      <c r="G21" t="str">
        <f t="shared" ca="1" si="5"/>
        <v>48 + 18 + 52 =</v>
      </c>
      <c r="H21" t="str">
        <f t="shared" ca="1" si="6"/>
        <v>48 + (18 + 52) = 48 + 70 = 118</v>
      </c>
      <c r="M21" s="2"/>
    </row>
    <row r="22" spans="2:13" x14ac:dyDescent="0.25">
      <c r="B22">
        <f t="shared" ca="1" si="0"/>
        <v>20</v>
      </c>
      <c r="C22">
        <f t="shared" ca="1" si="1"/>
        <v>6</v>
      </c>
      <c r="D22">
        <f t="shared" ca="1" si="2"/>
        <v>76</v>
      </c>
      <c r="E22" s="3">
        <f t="shared" ca="1" si="3"/>
        <v>57</v>
      </c>
      <c r="F22">
        <f t="shared" ca="1" si="4"/>
        <v>14</v>
      </c>
      <c r="G22" t="str">
        <f t="shared" ca="1" si="5"/>
        <v>57 + 76 + 14 =</v>
      </c>
      <c r="H22" t="str">
        <f t="shared" ca="1" si="6"/>
        <v>57 + (76 + 14) = 57 + 90 = 147</v>
      </c>
    </row>
    <row r="23" spans="2:13" x14ac:dyDescent="0.25">
      <c r="B23">
        <f t="shared" ca="1" si="0"/>
        <v>28</v>
      </c>
      <c r="C23">
        <f t="shared" ca="1" si="1"/>
        <v>7</v>
      </c>
      <c r="D23">
        <f t="shared" ca="1" si="2"/>
        <v>47</v>
      </c>
      <c r="E23" s="3">
        <f t="shared" ca="1" si="3"/>
        <v>86</v>
      </c>
      <c r="F23">
        <f t="shared" ca="1" si="4"/>
        <v>73</v>
      </c>
      <c r="G23" t="str">
        <f t="shared" ca="1" si="5"/>
        <v>86 + 47 + 73 =</v>
      </c>
      <c r="H23" t="str">
        <f t="shared" ca="1" si="6"/>
        <v>86 + (47 + 73) = 86 + 120 = 206</v>
      </c>
    </row>
    <row r="24" spans="2:13" x14ac:dyDescent="0.25">
      <c r="B24">
        <f t="shared" ca="1" si="0"/>
        <v>36</v>
      </c>
      <c r="C24">
        <f t="shared" ca="1" si="1"/>
        <v>2</v>
      </c>
      <c r="D24">
        <f t="shared" ca="1" si="2"/>
        <v>12</v>
      </c>
      <c r="E24" s="3">
        <f t="shared" ca="1" si="3"/>
        <v>79</v>
      </c>
      <c r="F24">
        <f t="shared" ca="1" si="4"/>
        <v>78</v>
      </c>
      <c r="G24" t="str">
        <f t="shared" ca="1" si="5"/>
        <v>79 + 12 + 78 =</v>
      </c>
      <c r="H24" t="str">
        <f t="shared" ca="1" si="6"/>
        <v>79 + (12 + 78) = 79 + 90 = 169</v>
      </c>
    </row>
    <row r="25" spans="2:13" x14ac:dyDescent="0.25">
      <c r="B25">
        <f t="shared" ca="1" si="0"/>
        <v>7</v>
      </c>
      <c r="C25">
        <f t="shared" ca="1" si="1"/>
        <v>7</v>
      </c>
      <c r="D25">
        <f t="shared" ca="1" si="2"/>
        <v>97</v>
      </c>
      <c r="E25" s="3">
        <f t="shared" ca="1" si="3"/>
        <v>57</v>
      </c>
      <c r="F25">
        <f t="shared" ca="1" si="4"/>
        <v>13</v>
      </c>
      <c r="G25" t="str">
        <f t="shared" ca="1" si="5"/>
        <v>57 + 97 + 13 =</v>
      </c>
      <c r="H25" t="str">
        <f t="shared" ca="1" si="6"/>
        <v>57 + (97 + 13) = 57 + 110 = 167</v>
      </c>
    </row>
    <row r="26" spans="2:13" x14ac:dyDescent="0.25">
      <c r="B26">
        <f t="shared" ca="1" si="0"/>
        <v>15</v>
      </c>
      <c r="C26">
        <f t="shared" ca="1" si="1"/>
        <v>5</v>
      </c>
      <c r="D26">
        <f t="shared" ca="1" si="2"/>
        <v>75</v>
      </c>
      <c r="E26" s="3">
        <f t="shared" ca="1" si="3"/>
        <v>77</v>
      </c>
      <c r="F26">
        <f t="shared" ca="1" si="4"/>
        <v>55</v>
      </c>
      <c r="G26" t="str">
        <f t="shared" ca="1" si="5"/>
        <v>77 + 75 + 55 =</v>
      </c>
      <c r="H26" t="str">
        <f t="shared" ca="1" si="6"/>
        <v>77 + (75 + 55) = 77 + 130 = 207</v>
      </c>
    </row>
    <row r="27" spans="2:13" x14ac:dyDescent="0.25">
      <c r="B27">
        <f t="shared" ca="1" si="0"/>
        <v>23</v>
      </c>
      <c r="C27">
        <f t="shared" ca="1" si="1"/>
        <v>3</v>
      </c>
      <c r="D27">
        <f t="shared" ca="1" si="2"/>
        <v>63</v>
      </c>
      <c r="E27" s="3">
        <f t="shared" ca="1" si="3"/>
        <v>31</v>
      </c>
      <c r="F27">
        <f t="shared" ca="1" si="4"/>
        <v>47</v>
      </c>
      <c r="G27" t="str">
        <f t="shared" ca="1" si="5"/>
        <v>31 + 63 + 47 =</v>
      </c>
      <c r="H27" t="str">
        <f t="shared" ca="1" si="6"/>
        <v>31 + (63 + 47) = 31 + 110 = 141</v>
      </c>
    </row>
    <row r="28" spans="2:13" x14ac:dyDescent="0.25">
      <c r="B28">
        <f t="shared" ca="1" si="0"/>
        <v>31</v>
      </c>
      <c r="C28">
        <f t="shared" ca="1" si="1"/>
        <v>7</v>
      </c>
      <c r="D28">
        <f t="shared" ca="1" si="2"/>
        <v>47</v>
      </c>
      <c r="E28" s="3">
        <f t="shared" ca="1" si="3"/>
        <v>21</v>
      </c>
      <c r="F28">
        <f t="shared" ca="1" si="4"/>
        <v>73</v>
      </c>
      <c r="G28" t="str">
        <f t="shared" ca="1" si="5"/>
        <v>21 + 47 + 73 =</v>
      </c>
      <c r="H28" t="str">
        <f t="shared" ca="1" si="6"/>
        <v>21 + (47 + 73) = 21 + 120 = 141</v>
      </c>
    </row>
    <row r="29" spans="2:13" x14ac:dyDescent="0.25">
      <c r="B29">
        <f t="shared" ca="1" si="0"/>
        <v>2</v>
      </c>
      <c r="C29">
        <f t="shared" ca="1" si="1"/>
        <v>8</v>
      </c>
      <c r="D29">
        <f t="shared" ca="1" si="2"/>
        <v>88</v>
      </c>
      <c r="E29" s="3">
        <f t="shared" ca="1" si="3"/>
        <v>88</v>
      </c>
      <c r="F29">
        <f t="shared" ca="1" si="4"/>
        <v>32</v>
      </c>
      <c r="G29" t="str">
        <f t="shared" ca="1" si="5"/>
        <v>88 + 88 + 32 =</v>
      </c>
      <c r="H29" t="str">
        <f t="shared" ca="1" si="6"/>
        <v>88 + (88 + 32) = 88 + 120 = 208</v>
      </c>
    </row>
    <row r="30" spans="2:13" x14ac:dyDescent="0.25">
      <c r="B30">
        <f t="shared" ca="1" si="0"/>
        <v>10</v>
      </c>
      <c r="C30">
        <f t="shared" ca="1" si="1"/>
        <v>1</v>
      </c>
      <c r="D30">
        <f t="shared" ca="1" si="2"/>
        <v>61</v>
      </c>
      <c r="E30" s="3">
        <f t="shared" ca="1" si="3"/>
        <v>64</v>
      </c>
      <c r="F30">
        <f t="shared" ca="1" si="4"/>
        <v>39</v>
      </c>
      <c r="G30" t="str">
        <f t="shared" ca="1" si="5"/>
        <v>64 + 61 + 39 =</v>
      </c>
      <c r="H30" t="str">
        <f t="shared" ca="1" si="6"/>
        <v>64 + (61 + 39) = 64 + 100 = 164</v>
      </c>
    </row>
    <row r="31" spans="2:13" x14ac:dyDescent="0.25">
      <c r="B31">
        <f t="shared" ca="1" si="0"/>
        <v>18</v>
      </c>
      <c r="C31">
        <f t="shared" ca="1" si="1"/>
        <v>2</v>
      </c>
      <c r="D31">
        <f t="shared" ca="1" si="2"/>
        <v>42</v>
      </c>
      <c r="E31" s="3">
        <f t="shared" ca="1" si="3"/>
        <v>43</v>
      </c>
      <c r="F31">
        <f t="shared" ca="1" si="4"/>
        <v>68</v>
      </c>
      <c r="G31" t="str">
        <f t="shared" ca="1" si="5"/>
        <v>43 + 42 + 68 =</v>
      </c>
      <c r="H31" t="str">
        <f t="shared" ca="1" si="6"/>
        <v>43 + (42 + 68) = 43 + 110 = 153</v>
      </c>
    </row>
    <row r="32" spans="2:13" x14ac:dyDescent="0.25">
      <c r="B32">
        <f t="shared" ca="1" si="0"/>
        <v>26</v>
      </c>
      <c r="C32">
        <f t="shared" ca="1" si="1"/>
        <v>5</v>
      </c>
      <c r="D32">
        <f t="shared" ca="1" si="2"/>
        <v>65</v>
      </c>
      <c r="E32" s="3">
        <f t="shared" ca="1" si="3"/>
        <v>79</v>
      </c>
      <c r="F32">
        <f t="shared" ca="1" si="4"/>
        <v>85</v>
      </c>
      <c r="G32" t="str">
        <f t="shared" ca="1" si="5"/>
        <v>79 + 65 + 85 =</v>
      </c>
      <c r="H32" t="str">
        <f t="shared" ca="1" si="6"/>
        <v>79 + (65 + 85) = 79 + 150 = 229</v>
      </c>
    </row>
    <row r="33" spans="2:8" x14ac:dyDescent="0.25">
      <c r="B33">
        <f t="shared" ca="1" si="0"/>
        <v>34</v>
      </c>
      <c r="C33">
        <f t="shared" ca="1" si="1"/>
        <v>4</v>
      </c>
      <c r="D33">
        <f t="shared" ca="1" si="2"/>
        <v>84</v>
      </c>
      <c r="E33" s="3">
        <f t="shared" ca="1" si="3"/>
        <v>18</v>
      </c>
      <c r="F33">
        <f t="shared" ca="1" si="4"/>
        <v>66</v>
      </c>
      <c r="G33" t="str">
        <f t="shared" ca="1" si="5"/>
        <v>18 + 84 + 66 =</v>
      </c>
      <c r="H33" t="str">
        <f t="shared" ca="1" si="6"/>
        <v>18 + (84 + 66) = 18 + 150 = 168</v>
      </c>
    </row>
    <row r="34" spans="2:8" x14ac:dyDescent="0.25">
      <c r="B34">
        <f t="shared" ca="1" si="0"/>
        <v>5</v>
      </c>
      <c r="C34">
        <f t="shared" ca="1" si="1"/>
        <v>1</v>
      </c>
      <c r="D34">
        <f t="shared" ca="1" si="2"/>
        <v>61</v>
      </c>
      <c r="E34" s="3">
        <f t="shared" ca="1" si="3"/>
        <v>76</v>
      </c>
      <c r="F34">
        <f t="shared" ca="1" si="4"/>
        <v>29</v>
      </c>
      <c r="G34" t="str">
        <f t="shared" ca="1" si="5"/>
        <v>76 + 61 + 29 =</v>
      </c>
      <c r="H34" t="str">
        <f t="shared" ca="1" si="6"/>
        <v>76 + (61 + 29) = 76 + 90 = 166</v>
      </c>
    </row>
    <row r="35" spans="2:8" x14ac:dyDescent="0.25">
      <c r="B35">
        <f t="shared" ca="1" si="0"/>
        <v>13</v>
      </c>
      <c r="C35">
        <f t="shared" ca="1" si="1"/>
        <v>4</v>
      </c>
      <c r="D35">
        <f t="shared" ca="1" si="2"/>
        <v>94</v>
      </c>
      <c r="E35" s="3">
        <f t="shared" ca="1" si="3"/>
        <v>100</v>
      </c>
      <c r="F35">
        <f t="shared" ca="1" si="4"/>
        <v>56</v>
      </c>
      <c r="G35" t="str">
        <f t="shared" ca="1" si="5"/>
        <v>100 + 94 + 56 =</v>
      </c>
      <c r="H35" t="str">
        <f t="shared" ca="1" si="6"/>
        <v>100 + (94 + 56) = 100 + 150 = 250</v>
      </c>
    </row>
    <row r="36" spans="2:8" x14ac:dyDescent="0.25">
      <c r="B36">
        <f t="shared" ca="1" si="0"/>
        <v>21</v>
      </c>
      <c r="C36">
        <f t="shared" ca="1" si="1"/>
        <v>8</v>
      </c>
      <c r="D36">
        <f t="shared" ca="1" si="2"/>
        <v>88</v>
      </c>
      <c r="E36" s="3">
        <f t="shared" ca="1" si="3"/>
        <v>79</v>
      </c>
      <c r="F36">
        <f t="shared" ca="1" si="4"/>
        <v>62</v>
      </c>
      <c r="G36" t="str">
        <f t="shared" ca="1" si="5"/>
        <v>79 + 88 + 62 =</v>
      </c>
      <c r="H36" t="str">
        <f t="shared" ca="1" si="6"/>
        <v>79 + (88 + 62) = 79 + 150 = 229</v>
      </c>
    </row>
    <row r="37" spans="2:8" x14ac:dyDescent="0.25">
      <c r="B37">
        <f t="shared" ca="1" si="0"/>
        <v>29</v>
      </c>
      <c r="C37">
        <f t="shared" ca="1" si="1"/>
        <v>4</v>
      </c>
      <c r="D37">
        <f t="shared" ca="1" si="2"/>
        <v>44</v>
      </c>
      <c r="E37" s="3">
        <f t="shared" ca="1" si="3"/>
        <v>33</v>
      </c>
      <c r="F37">
        <f t="shared" ca="1" si="4"/>
        <v>46</v>
      </c>
      <c r="G37" t="str">
        <f t="shared" ca="1" si="5"/>
        <v>33 + 44 + 46 =</v>
      </c>
      <c r="H37" t="str">
        <f t="shared" ca="1" si="6"/>
        <v>33 + (44 + 46) = 33 + 90 = 123</v>
      </c>
    </row>
    <row r="38" spans="2:8" x14ac:dyDescent="0.25">
      <c r="B38">
        <f ca="1">MOD(B37+$A$2,$A$1)</f>
        <v>0</v>
      </c>
      <c r="C38">
        <f t="shared" ca="1" si="1"/>
        <v>7</v>
      </c>
      <c r="D38">
        <f t="shared" ca="1" si="2"/>
        <v>37</v>
      </c>
      <c r="E38" s="3">
        <f t="shared" ca="1" si="3"/>
        <v>78</v>
      </c>
      <c r="F38">
        <f t="shared" ca="1" si="4"/>
        <v>43</v>
      </c>
      <c r="G38" t="str">
        <f t="shared" ca="1" si="5"/>
        <v>78 + 37 + 43 =</v>
      </c>
      <c r="H38" t="str">
        <f t="shared" ca="1" si="6"/>
        <v>78 + (37 + 43) = 78 + 80 = 158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2019-12-03T10:38:19Z</cp:lastPrinted>
  <dcterms:created xsi:type="dcterms:W3CDTF">2009-10-08T17:52:09Z</dcterms:created>
  <dcterms:modified xsi:type="dcterms:W3CDTF">2019-12-06T15:56:32Z</dcterms:modified>
</cp:coreProperties>
</file>