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athe\ExcelKlapptests\Oberstufe\"/>
    </mc:Choice>
  </mc:AlternateContent>
  <bookViews>
    <workbookView xWindow="-105" yWindow="-105" windowWidth="23250" windowHeight="12570" activeTab="5"/>
  </bookViews>
  <sheets>
    <sheet name="AdditionSubtraktion" sheetId="1" r:id="rId1"/>
    <sheet name="Multiplikation" sheetId="3" r:id="rId2"/>
    <sheet name="Division" sheetId="4" r:id="rId3"/>
    <sheet name="Zeiger" sheetId="5" r:id="rId4"/>
    <sheet name="phi" sheetId="8" r:id="rId5"/>
    <sheet name="Umrechnung" sheetId="9" r:id="rId6"/>
    <sheet name="Daten1" sheetId="2" r:id="rId7"/>
    <sheet name="Daten2" sheetId="7" r:id="rId8"/>
    <sheet name="Daten3" sheetId="10" r:id="rId9"/>
  </sheets>
  <definedNames>
    <definedName name="_xlnm.Print_Area" localSheetId="0">AdditionSubtraktion!$A$1:$I$46</definedName>
    <definedName name="_xlnm.Print_Area" localSheetId="2">Division!$A$1:$T$36</definedName>
    <definedName name="_xlnm.Print_Area" localSheetId="1">Multiplikation!$A$1:$M$37</definedName>
    <definedName name="_xlnm.Print_Area" localSheetId="4">phi!$A$1:$M$50</definedName>
    <definedName name="_xlnm.Print_Area" localSheetId="3">Zeiger!$A$1:$O$46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7" i="9" l="1"/>
  <c r="A25" i="9"/>
  <c r="A23" i="9"/>
  <c r="A21" i="9"/>
  <c r="A19" i="9"/>
  <c r="A17" i="9"/>
  <c r="A5" i="9"/>
  <c r="A7" i="9"/>
  <c r="A9" i="9"/>
  <c r="A11" i="9"/>
  <c r="A13" i="9"/>
  <c r="A3" i="9"/>
  <c r="J46" i="10"/>
  <c r="I46" i="10"/>
  <c r="G46" i="10"/>
  <c r="F46" i="10" s="1"/>
  <c r="BM46" i="10" s="1"/>
  <c r="E46" i="10"/>
  <c r="C46" i="10"/>
  <c r="B46" i="10" s="1"/>
  <c r="Y45" i="10"/>
  <c r="X45" i="10"/>
  <c r="W45" i="10"/>
  <c r="V45" i="10"/>
  <c r="J44" i="10"/>
  <c r="I44" i="10"/>
  <c r="G44" i="10"/>
  <c r="F44" i="10" s="1"/>
  <c r="BM44" i="10" s="1"/>
  <c r="E44" i="10"/>
  <c r="C44" i="10"/>
  <c r="B44" i="10" s="1"/>
  <c r="Y43" i="10"/>
  <c r="X43" i="10"/>
  <c r="W43" i="10"/>
  <c r="V43" i="10"/>
  <c r="J42" i="10"/>
  <c r="I42" i="10"/>
  <c r="G42" i="10"/>
  <c r="F42" i="10" s="1"/>
  <c r="BM42" i="10" s="1"/>
  <c r="E42" i="10"/>
  <c r="D42" i="10" s="1"/>
  <c r="C42" i="10"/>
  <c r="B42" i="10" s="1"/>
  <c r="Y41" i="10"/>
  <c r="X41" i="10"/>
  <c r="W41" i="10"/>
  <c r="V41" i="10"/>
  <c r="J40" i="10"/>
  <c r="I40" i="10"/>
  <c r="G40" i="10"/>
  <c r="F40" i="10" s="1"/>
  <c r="BM40" i="10" s="1"/>
  <c r="E40" i="10"/>
  <c r="D40" i="10" s="1"/>
  <c r="C40" i="10"/>
  <c r="B40" i="10" s="1"/>
  <c r="Y39" i="10"/>
  <c r="X39" i="10"/>
  <c r="W39" i="10"/>
  <c r="V39" i="10"/>
  <c r="J38" i="10"/>
  <c r="I38" i="10"/>
  <c r="G38" i="10"/>
  <c r="F38" i="10" s="1"/>
  <c r="BM38" i="10" s="1"/>
  <c r="E38" i="10"/>
  <c r="C38" i="10"/>
  <c r="B38" i="10" s="1"/>
  <c r="Y37" i="10"/>
  <c r="X37" i="10"/>
  <c r="W37" i="10"/>
  <c r="V37" i="10"/>
  <c r="J36" i="10"/>
  <c r="I36" i="10"/>
  <c r="G36" i="10"/>
  <c r="F36" i="10" s="1"/>
  <c r="BM36" i="10" s="1"/>
  <c r="E36" i="10"/>
  <c r="C36" i="10"/>
  <c r="B36" i="10" s="1"/>
  <c r="Y35" i="10"/>
  <c r="X35" i="10"/>
  <c r="W35" i="10"/>
  <c r="V35" i="10"/>
  <c r="J34" i="10"/>
  <c r="I34" i="10"/>
  <c r="G34" i="10"/>
  <c r="F34" i="10" s="1"/>
  <c r="BM34" i="10" s="1"/>
  <c r="E34" i="10"/>
  <c r="C34" i="10"/>
  <c r="B34" i="10" s="1"/>
  <c r="Y33" i="10"/>
  <c r="X33" i="10"/>
  <c r="W33" i="10"/>
  <c r="V33" i="10"/>
  <c r="J32" i="10"/>
  <c r="I32" i="10"/>
  <c r="G32" i="10"/>
  <c r="F32" i="10" s="1"/>
  <c r="BM32" i="10" s="1"/>
  <c r="E32" i="10"/>
  <c r="C32" i="10"/>
  <c r="B32" i="10" s="1"/>
  <c r="Y31" i="10"/>
  <c r="X31" i="10"/>
  <c r="W31" i="10"/>
  <c r="V31" i="10"/>
  <c r="J30" i="10"/>
  <c r="I30" i="10"/>
  <c r="G30" i="10"/>
  <c r="F30" i="10" s="1"/>
  <c r="BM30" i="10" s="1"/>
  <c r="E30" i="10"/>
  <c r="C30" i="10"/>
  <c r="B30" i="10" s="1"/>
  <c r="Y29" i="10"/>
  <c r="X29" i="10"/>
  <c r="W29" i="10"/>
  <c r="V29" i="10"/>
  <c r="J28" i="10"/>
  <c r="I28" i="10"/>
  <c r="G28" i="10"/>
  <c r="F28" i="10" s="1"/>
  <c r="BM28" i="10" s="1"/>
  <c r="E28" i="10"/>
  <c r="D28" i="10" s="1"/>
  <c r="C28" i="10"/>
  <c r="B28" i="10" s="1"/>
  <c r="Y27" i="10"/>
  <c r="X27" i="10"/>
  <c r="W27" i="10"/>
  <c r="V27" i="10"/>
  <c r="J26" i="10"/>
  <c r="I26" i="10"/>
  <c r="G26" i="10"/>
  <c r="F26" i="10" s="1"/>
  <c r="BM26" i="10" s="1"/>
  <c r="E26" i="10"/>
  <c r="D26" i="10" s="1"/>
  <c r="C26" i="10"/>
  <c r="B26" i="10" s="1"/>
  <c r="Y25" i="10"/>
  <c r="X25" i="10"/>
  <c r="W25" i="10"/>
  <c r="V25" i="10"/>
  <c r="J24" i="10"/>
  <c r="I24" i="10"/>
  <c r="G24" i="10"/>
  <c r="F24" i="10" s="1"/>
  <c r="BM24" i="10" s="1"/>
  <c r="E24" i="10"/>
  <c r="D24" i="10" s="1"/>
  <c r="C24" i="10"/>
  <c r="B24" i="10" s="1"/>
  <c r="Y23" i="10"/>
  <c r="X23" i="10"/>
  <c r="W23" i="10"/>
  <c r="V23" i="10"/>
  <c r="J22" i="10"/>
  <c r="I22" i="10"/>
  <c r="G22" i="10"/>
  <c r="F22" i="10" s="1"/>
  <c r="BM22" i="10" s="1"/>
  <c r="E22" i="10"/>
  <c r="D22" i="10" s="1"/>
  <c r="C22" i="10"/>
  <c r="B22" i="10" s="1"/>
  <c r="Y21" i="10"/>
  <c r="X21" i="10"/>
  <c r="W21" i="10"/>
  <c r="V21" i="10"/>
  <c r="J20" i="10"/>
  <c r="I20" i="10"/>
  <c r="G20" i="10"/>
  <c r="F20" i="10" s="1"/>
  <c r="BM20" i="10" s="1"/>
  <c r="E20" i="10"/>
  <c r="D20" i="10" s="1"/>
  <c r="C20" i="10"/>
  <c r="B20" i="10" s="1"/>
  <c r="Y19" i="10"/>
  <c r="X19" i="10"/>
  <c r="W19" i="10"/>
  <c r="V19" i="10"/>
  <c r="J18" i="10"/>
  <c r="I18" i="10"/>
  <c r="H18" i="10" s="1"/>
  <c r="G18" i="10"/>
  <c r="F18" i="10" s="1"/>
  <c r="BM18" i="10" s="1"/>
  <c r="E18" i="10"/>
  <c r="D18" i="10" s="1"/>
  <c r="C18" i="10"/>
  <c r="B18" i="10" s="1"/>
  <c r="Y17" i="10"/>
  <c r="X17" i="10"/>
  <c r="W17" i="10"/>
  <c r="V17" i="10"/>
  <c r="J16" i="10"/>
  <c r="I16" i="10"/>
  <c r="H16" i="10" s="1"/>
  <c r="BK16" i="10" s="1"/>
  <c r="G16" i="10"/>
  <c r="F16" i="10" s="1"/>
  <c r="BM16" i="10" s="1"/>
  <c r="E16" i="10"/>
  <c r="D16" i="10" s="1"/>
  <c r="C16" i="10"/>
  <c r="B16" i="10" s="1"/>
  <c r="Y15" i="10"/>
  <c r="X15" i="10"/>
  <c r="W15" i="10"/>
  <c r="V15" i="10"/>
  <c r="J14" i="10"/>
  <c r="I14" i="10"/>
  <c r="G14" i="10"/>
  <c r="F14" i="10" s="1"/>
  <c r="BM14" i="10" s="1"/>
  <c r="E14" i="10"/>
  <c r="C14" i="10"/>
  <c r="B14" i="10" s="1"/>
  <c r="Y13" i="10"/>
  <c r="X13" i="10"/>
  <c r="W13" i="10"/>
  <c r="V13" i="10"/>
  <c r="J12" i="10"/>
  <c r="I12" i="10"/>
  <c r="H12" i="10" s="1"/>
  <c r="BK12" i="10" s="1"/>
  <c r="G12" i="10"/>
  <c r="F12" i="10" s="1"/>
  <c r="BM12" i="10" s="1"/>
  <c r="E12" i="10"/>
  <c r="D12" i="10" s="1"/>
  <c r="C12" i="10"/>
  <c r="B12" i="10" s="1"/>
  <c r="Y11" i="10"/>
  <c r="X11" i="10"/>
  <c r="W11" i="10"/>
  <c r="V11" i="10"/>
  <c r="J10" i="10"/>
  <c r="I10" i="10"/>
  <c r="G10" i="10"/>
  <c r="F10" i="10" s="1"/>
  <c r="BM10" i="10" s="1"/>
  <c r="E10" i="10"/>
  <c r="C10" i="10"/>
  <c r="B10" i="10" s="1"/>
  <c r="Y9" i="10"/>
  <c r="X9" i="10"/>
  <c r="W9" i="10"/>
  <c r="V9" i="10"/>
  <c r="J8" i="10"/>
  <c r="I8" i="10"/>
  <c r="H8" i="10" s="1"/>
  <c r="BK8" i="10" s="1"/>
  <c r="G8" i="10"/>
  <c r="F8" i="10" s="1"/>
  <c r="BM8" i="10" s="1"/>
  <c r="E8" i="10"/>
  <c r="D8" i="10" s="1"/>
  <c r="C8" i="10"/>
  <c r="B8" i="10" s="1"/>
  <c r="Y7" i="10"/>
  <c r="X7" i="10"/>
  <c r="W7" i="10"/>
  <c r="V7" i="10"/>
  <c r="J6" i="10"/>
  <c r="I6" i="10"/>
  <c r="G6" i="10"/>
  <c r="F6" i="10" s="1"/>
  <c r="BM6" i="10" s="1"/>
  <c r="E6" i="10"/>
  <c r="C6" i="10"/>
  <c r="B6" i="10" s="1"/>
  <c r="Y5" i="10"/>
  <c r="X5" i="10"/>
  <c r="W5" i="10"/>
  <c r="V5" i="10"/>
  <c r="J4" i="10"/>
  <c r="I4" i="10"/>
  <c r="H4" i="10" s="1"/>
  <c r="BK4" i="10" s="1"/>
  <c r="G4" i="10"/>
  <c r="F4" i="10" s="1"/>
  <c r="BM4" i="10" s="1"/>
  <c r="E4" i="10"/>
  <c r="D4" i="10" s="1"/>
  <c r="C4" i="10"/>
  <c r="B4" i="10" s="1"/>
  <c r="Y3" i="10"/>
  <c r="X3" i="10"/>
  <c r="W3" i="10"/>
  <c r="V3" i="10"/>
  <c r="J2" i="10"/>
  <c r="I2" i="10"/>
  <c r="G2" i="10"/>
  <c r="F2" i="10" s="1"/>
  <c r="BM2" i="10" s="1"/>
  <c r="E2" i="10"/>
  <c r="C2" i="10"/>
  <c r="B2" i="10" s="1"/>
  <c r="AV4" i="10" l="1"/>
  <c r="AU4" i="10" s="1"/>
  <c r="AV8" i="10"/>
  <c r="AV12" i="10"/>
  <c r="AU12" i="10" s="1"/>
  <c r="AV16" i="10"/>
  <c r="AU16" i="10" s="1"/>
  <c r="AX4" i="10"/>
  <c r="AW4" i="10" s="1"/>
  <c r="AX8" i="10"/>
  <c r="AW8" i="10" s="1"/>
  <c r="AX12" i="10"/>
  <c r="AW12" i="10" s="1"/>
  <c r="AX16" i="10"/>
  <c r="AW16" i="10" s="1"/>
  <c r="AQ4" i="10"/>
  <c r="AQ8" i="10"/>
  <c r="AQ12" i="10"/>
  <c r="AQ16" i="10"/>
  <c r="K18" i="10"/>
  <c r="C21" i="9" s="1"/>
  <c r="K4" i="10"/>
  <c r="C5" i="9" s="1"/>
  <c r="AN4" i="10"/>
  <c r="D6" i="10"/>
  <c r="AX6" i="10" s="1"/>
  <c r="AW6" i="10" s="1"/>
  <c r="H6" i="10"/>
  <c r="BK6" i="10" s="1"/>
  <c r="K8" i="10"/>
  <c r="C9" i="9" s="1"/>
  <c r="AN8" i="10"/>
  <c r="K12" i="10"/>
  <c r="C13" i="9" s="1"/>
  <c r="AN12" i="10"/>
  <c r="D14" i="10"/>
  <c r="AX14" i="10" s="1"/>
  <c r="AW14" i="10" s="1"/>
  <c r="H14" i="10"/>
  <c r="BK14" i="10" s="1"/>
  <c r="K16" i="10"/>
  <c r="C19" i="9" s="1"/>
  <c r="AN16" i="10"/>
  <c r="D46" i="10"/>
  <c r="AX46" i="10" s="1"/>
  <c r="AW46" i="10" s="1"/>
  <c r="H46" i="10"/>
  <c r="BK46" i="10" s="1"/>
  <c r="AT2" i="10"/>
  <c r="T2" i="10"/>
  <c r="BR2" i="10"/>
  <c r="M2" i="10"/>
  <c r="AT10" i="10"/>
  <c r="T10" i="10"/>
  <c r="BR10" i="10"/>
  <c r="M10" i="10"/>
  <c r="D2" i="10"/>
  <c r="H2" i="10"/>
  <c r="BL2" i="10" s="1"/>
  <c r="AM2" i="10"/>
  <c r="AP2" i="10"/>
  <c r="M4" i="10"/>
  <c r="U4" i="10"/>
  <c r="W4" i="10"/>
  <c r="Y4" i="10"/>
  <c r="AM4" i="10"/>
  <c r="AP4" i="10"/>
  <c r="BA4" i="10"/>
  <c r="BL4" i="10"/>
  <c r="BN4" i="10"/>
  <c r="BQ4" i="10" s="1"/>
  <c r="BR4" i="10"/>
  <c r="BT4" i="10"/>
  <c r="BV4" i="10"/>
  <c r="BU4" i="10" s="1"/>
  <c r="BX4" i="10"/>
  <c r="M6" i="10"/>
  <c r="AM6" i="10"/>
  <c r="AP6" i="10"/>
  <c r="BR6" i="10"/>
  <c r="M8" i="10"/>
  <c r="U8" i="10"/>
  <c r="W8" i="10"/>
  <c r="Y8" i="10"/>
  <c r="AM8" i="10"/>
  <c r="AP8" i="10"/>
  <c r="BA8" i="10"/>
  <c r="BL8" i="10"/>
  <c r="BN8" i="10"/>
  <c r="BQ8" i="10" s="1"/>
  <c r="BR8" i="10"/>
  <c r="BT8" i="10"/>
  <c r="BV8" i="10"/>
  <c r="BU8" i="10" s="1"/>
  <c r="BX8" i="10"/>
  <c r="D10" i="10"/>
  <c r="X10" i="10" s="1"/>
  <c r="H10" i="10"/>
  <c r="BL10" i="10" s="1"/>
  <c r="AM10" i="10"/>
  <c r="AP10" i="10"/>
  <c r="M12" i="10"/>
  <c r="U12" i="10"/>
  <c r="W12" i="10"/>
  <c r="Y12" i="10"/>
  <c r="AM12" i="10"/>
  <c r="AP12" i="10"/>
  <c r="BA12" i="10"/>
  <c r="BL12" i="10"/>
  <c r="BN12" i="10"/>
  <c r="BQ12" i="10" s="1"/>
  <c r="BR12" i="10"/>
  <c r="BT12" i="10"/>
  <c r="BV12" i="10"/>
  <c r="BU12" i="10" s="1"/>
  <c r="BX12" i="10"/>
  <c r="M14" i="10"/>
  <c r="AM14" i="10"/>
  <c r="AP14" i="10"/>
  <c r="BR14" i="10"/>
  <c r="M16" i="10"/>
  <c r="U16" i="10"/>
  <c r="W16" i="10"/>
  <c r="Y16" i="10"/>
  <c r="AM16" i="10"/>
  <c r="AP16" i="10"/>
  <c r="BA16" i="10"/>
  <c r="BL16" i="10"/>
  <c r="BN16" i="10"/>
  <c r="BQ16" i="10" s="1"/>
  <c r="BR16" i="10"/>
  <c r="BT16" i="10"/>
  <c r="BV16" i="10"/>
  <c r="BU16" i="10" s="1"/>
  <c r="BX16" i="10"/>
  <c r="BT18" i="10"/>
  <c r="BR18" i="10"/>
  <c r="Y18" i="10"/>
  <c r="W18" i="10"/>
  <c r="AV18" i="10"/>
  <c r="AT18" i="10"/>
  <c r="X18" i="10"/>
  <c r="V18" i="10"/>
  <c r="T18" i="10"/>
  <c r="P18" i="10"/>
  <c r="Q18" i="10" s="1"/>
  <c r="J21" i="9" s="1"/>
  <c r="BX18" i="10"/>
  <c r="BV18" i="10"/>
  <c r="BU18" i="10" s="1"/>
  <c r="BA18" i="10"/>
  <c r="U18" i="10"/>
  <c r="AX18" i="10"/>
  <c r="AW18" i="10" s="1"/>
  <c r="N18" i="10"/>
  <c r="BN18" i="10"/>
  <c r="BQ18" i="10" s="1"/>
  <c r="BK18" i="10"/>
  <c r="AP18" i="10"/>
  <c r="AM18" i="10"/>
  <c r="AQ18" i="10"/>
  <c r="AR18" i="10" s="1"/>
  <c r="M18" i="10"/>
  <c r="O18" i="10" s="1"/>
  <c r="BR20" i="10"/>
  <c r="Y20" i="10"/>
  <c r="W20" i="10"/>
  <c r="M20" i="10"/>
  <c r="AT20" i="10"/>
  <c r="X20" i="10"/>
  <c r="V20" i="10"/>
  <c r="T20" i="10"/>
  <c r="P20" i="10"/>
  <c r="Q20" i="10" s="1"/>
  <c r="J23" i="9" s="1"/>
  <c r="AP20" i="10"/>
  <c r="BV22" i="10"/>
  <c r="BU22" i="10" s="1"/>
  <c r="U22" i="10"/>
  <c r="AX22" i="10"/>
  <c r="AW22" i="10" s="1"/>
  <c r="N22" i="10"/>
  <c r="BR24" i="10"/>
  <c r="Y24" i="10"/>
  <c r="W24" i="10"/>
  <c r="M24" i="10"/>
  <c r="AT24" i="10"/>
  <c r="X24" i="10"/>
  <c r="V24" i="10"/>
  <c r="T24" i="10"/>
  <c r="P24" i="10"/>
  <c r="Q24" i="10" s="1"/>
  <c r="J27" i="9" s="1"/>
  <c r="AP24" i="10"/>
  <c r="BV26" i="10"/>
  <c r="BU26" i="10" s="1"/>
  <c r="U26" i="10"/>
  <c r="AX26" i="10"/>
  <c r="AW26" i="10" s="1"/>
  <c r="N26" i="10"/>
  <c r="N4" i="10"/>
  <c r="P4" i="10"/>
  <c r="Q4" i="10" s="1"/>
  <c r="T4" i="10"/>
  <c r="V4" i="10"/>
  <c r="X4" i="10"/>
  <c r="AT4" i="10"/>
  <c r="T6" i="10"/>
  <c r="AT6" i="10"/>
  <c r="N8" i="10"/>
  <c r="P8" i="10"/>
  <c r="Q8" i="10" s="1"/>
  <c r="T8" i="10"/>
  <c r="V8" i="10"/>
  <c r="X8" i="10"/>
  <c r="AT8" i="10"/>
  <c r="N12" i="10"/>
  <c r="P12" i="10"/>
  <c r="Q12" i="10" s="1"/>
  <c r="T12" i="10"/>
  <c r="V12" i="10"/>
  <c r="X12" i="10"/>
  <c r="AT12" i="10"/>
  <c r="T14" i="10"/>
  <c r="AT14" i="10"/>
  <c r="N16" i="10"/>
  <c r="P16" i="10"/>
  <c r="Q16" i="10" s="1"/>
  <c r="J19" i="9" s="1"/>
  <c r="T16" i="10"/>
  <c r="V16" i="10"/>
  <c r="X16" i="10"/>
  <c r="AT16" i="10"/>
  <c r="BL18" i="10"/>
  <c r="AN18" i="10"/>
  <c r="BV20" i="10"/>
  <c r="BU20" i="10" s="1"/>
  <c r="U20" i="10"/>
  <c r="AA20" i="10" s="1"/>
  <c r="AX20" i="10"/>
  <c r="AW20" i="10" s="1"/>
  <c r="N20" i="10"/>
  <c r="BR22" i="10"/>
  <c r="Y22" i="10"/>
  <c r="W22" i="10"/>
  <c r="M22" i="10"/>
  <c r="O22" i="10" s="1"/>
  <c r="AT22" i="10"/>
  <c r="X22" i="10"/>
  <c r="V22" i="10"/>
  <c r="T22" i="10"/>
  <c r="P22" i="10"/>
  <c r="Q22" i="10" s="1"/>
  <c r="J25" i="9" s="1"/>
  <c r="AP22" i="10"/>
  <c r="BV24" i="10"/>
  <c r="BU24" i="10" s="1"/>
  <c r="U24" i="10"/>
  <c r="AA24" i="10" s="1"/>
  <c r="AX24" i="10"/>
  <c r="AW24" i="10" s="1"/>
  <c r="N24" i="10"/>
  <c r="BR26" i="10"/>
  <c r="Y26" i="10"/>
  <c r="W26" i="10"/>
  <c r="M26" i="10"/>
  <c r="O26" i="10" s="1"/>
  <c r="AT26" i="10"/>
  <c r="X26" i="10"/>
  <c r="V26" i="10"/>
  <c r="T26" i="10"/>
  <c r="P26" i="10"/>
  <c r="Q26" i="10" s="1"/>
  <c r="AP26" i="10"/>
  <c r="K20" i="10"/>
  <c r="C23" i="9" s="1"/>
  <c r="K22" i="10"/>
  <c r="C25" i="9" s="1"/>
  <c r="K24" i="10"/>
  <c r="C27" i="9" s="1"/>
  <c r="K26" i="10"/>
  <c r="AX28" i="10"/>
  <c r="AW28" i="10" s="1"/>
  <c r="BV28" i="10"/>
  <c r="BU28" i="10" s="1"/>
  <c r="U28" i="10"/>
  <c r="H28" i="10"/>
  <c r="BX28" i="10" s="1"/>
  <c r="K28" i="10"/>
  <c r="P28" i="10"/>
  <c r="Q28" i="10" s="1"/>
  <c r="V28" i="10"/>
  <c r="AN28" i="10"/>
  <c r="AT32" i="10"/>
  <c r="T32" i="10"/>
  <c r="BR32" i="10"/>
  <c r="M32" i="10"/>
  <c r="AP32" i="10"/>
  <c r="AT36" i="10"/>
  <c r="T36" i="10"/>
  <c r="BR36" i="10"/>
  <c r="M36" i="10"/>
  <c r="AP36" i="10"/>
  <c r="H20" i="10"/>
  <c r="AM20" i="10"/>
  <c r="H22" i="10"/>
  <c r="AM22" i="10"/>
  <c r="H24" i="10"/>
  <c r="AM24" i="10"/>
  <c r="H26" i="10"/>
  <c r="AM26" i="10"/>
  <c r="AT28" i="10"/>
  <c r="BR28" i="10"/>
  <c r="Y28" i="10"/>
  <c r="W28" i="10"/>
  <c r="M28" i="10"/>
  <c r="AP28" i="10"/>
  <c r="N28" i="10"/>
  <c r="T28" i="10"/>
  <c r="X28" i="10"/>
  <c r="AT30" i="10"/>
  <c r="T30" i="10"/>
  <c r="BR30" i="10"/>
  <c r="M30" i="10"/>
  <c r="AP30" i="10"/>
  <c r="AT34" i="10"/>
  <c r="T34" i="10"/>
  <c r="BR34" i="10"/>
  <c r="M34" i="10"/>
  <c r="AP34" i="10"/>
  <c r="AM28" i="10"/>
  <c r="D30" i="10"/>
  <c r="K30" i="10" s="1"/>
  <c r="H30" i="10"/>
  <c r="BL30" i="10" s="1"/>
  <c r="AM30" i="10"/>
  <c r="D32" i="10"/>
  <c r="X32" i="10" s="1"/>
  <c r="H32" i="10"/>
  <c r="AM32" i="10"/>
  <c r="BL32" i="10"/>
  <c r="D34" i="10"/>
  <c r="V34" i="10" s="1"/>
  <c r="H34" i="10"/>
  <c r="AM34" i="10"/>
  <c r="BL34" i="10"/>
  <c r="D36" i="10"/>
  <c r="V36" i="10" s="1"/>
  <c r="H36" i="10"/>
  <c r="AM36" i="10"/>
  <c r="BL36" i="10"/>
  <c r="D38" i="10"/>
  <c r="K38" i="10" s="1"/>
  <c r="BR40" i="10"/>
  <c r="Y40" i="10"/>
  <c r="W40" i="10"/>
  <c r="M40" i="10"/>
  <c r="AT40" i="10"/>
  <c r="X40" i="10"/>
  <c r="V40" i="10"/>
  <c r="T40" i="10"/>
  <c r="P40" i="10"/>
  <c r="Q40" i="10" s="1"/>
  <c r="AP40" i="10"/>
  <c r="AX42" i="10"/>
  <c r="AW42" i="10" s="1"/>
  <c r="BV42" i="10"/>
  <c r="BU42" i="10" s="1"/>
  <c r="U42" i="10"/>
  <c r="N42" i="10"/>
  <c r="BR38" i="10"/>
  <c r="M38" i="10"/>
  <c r="AT38" i="10"/>
  <c r="T38" i="10"/>
  <c r="AP38" i="10"/>
  <c r="BV40" i="10"/>
  <c r="BU40" i="10" s="1"/>
  <c r="U40" i="10"/>
  <c r="AX40" i="10"/>
  <c r="AW40" i="10" s="1"/>
  <c r="N40" i="10"/>
  <c r="AT42" i="10"/>
  <c r="BR42" i="10"/>
  <c r="Y42" i="10"/>
  <c r="W42" i="10"/>
  <c r="M42" i="10"/>
  <c r="X42" i="10"/>
  <c r="V42" i="10"/>
  <c r="T42" i="10"/>
  <c r="P42" i="10"/>
  <c r="Q42" i="10" s="1"/>
  <c r="K40" i="10"/>
  <c r="K42" i="10"/>
  <c r="AT44" i="10"/>
  <c r="T44" i="10"/>
  <c r="BR44" i="10"/>
  <c r="M44" i="10"/>
  <c r="H38" i="10"/>
  <c r="AV38" i="10" s="1"/>
  <c r="AM38" i="10"/>
  <c r="H40" i="10"/>
  <c r="BT40" i="10" s="1"/>
  <c r="AM40" i="10"/>
  <c r="H42" i="10"/>
  <c r="BX42" i="10" s="1"/>
  <c r="AP42" i="10"/>
  <c r="AM42" i="10"/>
  <c r="D44" i="10"/>
  <c r="Y44" i="10" s="1"/>
  <c r="H44" i="10"/>
  <c r="AM44" i="10"/>
  <c r="AP44" i="10"/>
  <c r="M46" i="10"/>
  <c r="AM46" i="10"/>
  <c r="AP46" i="10"/>
  <c r="BR46" i="10"/>
  <c r="T46" i="10"/>
  <c r="AT46" i="10"/>
  <c r="A35" i="8"/>
  <c r="A39" i="8"/>
  <c r="A43" i="8"/>
  <c r="A47" i="8"/>
  <c r="B11" i="8"/>
  <c r="A11" i="8" s="1"/>
  <c r="A15" i="8"/>
  <c r="A19" i="8"/>
  <c r="A23" i="8"/>
  <c r="A27" i="8"/>
  <c r="A31" i="8"/>
  <c r="B7" i="8"/>
  <c r="V17" i="7"/>
  <c r="W17" i="7"/>
  <c r="X17" i="7"/>
  <c r="Y17" i="7"/>
  <c r="V19" i="7"/>
  <c r="W19" i="7"/>
  <c r="X19" i="7"/>
  <c r="Y19" i="7"/>
  <c r="V21" i="7"/>
  <c r="W21" i="7"/>
  <c r="X21" i="7"/>
  <c r="Y21" i="7"/>
  <c r="V23" i="7"/>
  <c r="W23" i="7"/>
  <c r="X23" i="7"/>
  <c r="Y23" i="7"/>
  <c r="V25" i="7"/>
  <c r="W25" i="7"/>
  <c r="X25" i="7"/>
  <c r="Y25" i="7"/>
  <c r="V27" i="7"/>
  <c r="W27" i="7"/>
  <c r="X27" i="7"/>
  <c r="Y27" i="7"/>
  <c r="V29" i="7"/>
  <c r="W29" i="7"/>
  <c r="X29" i="7"/>
  <c r="Y29" i="7"/>
  <c r="V31" i="7"/>
  <c r="W31" i="7"/>
  <c r="X31" i="7"/>
  <c r="Y31" i="7"/>
  <c r="V33" i="7"/>
  <c r="W33" i="7"/>
  <c r="X33" i="7"/>
  <c r="Y33" i="7"/>
  <c r="V35" i="7"/>
  <c r="W35" i="7"/>
  <c r="X35" i="7"/>
  <c r="Y35" i="7"/>
  <c r="V37" i="7"/>
  <c r="W37" i="7"/>
  <c r="X37" i="7"/>
  <c r="Y37" i="7"/>
  <c r="V39" i="7"/>
  <c r="W39" i="7"/>
  <c r="X39" i="7"/>
  <c r="Y39" i="7"/>
  <c r="V41" i="7"/>
  <c r="W41" i="7"/>
  <c r="X41" i="7"/>
  <c r="Y41" i="7"/>
  <c r="V43" i="7"/>
  <c r="W43" i="7"/>
  <c r="X43" i="7"/>
  <c r="Y43" i="7"/>
  <c r="V45" i="7"/>
  <c r="W45" i="7"/>
  <c r="X45" i="7"/>
  <c r="Y45" i="7"/>
  <c r="Y5" i="7"/>
  <c r="Y7" i="7"/>
  <c r="Y9" i="7"/>
  <c r="Y11" i="7"/>
  <c r="Y13" i="7"/>
  <c r="V5" i="7"/>
  <c r="W5" i="7"/>
  <c r="X5" i="7"/>
  <c r="V7" i="7"/>
  <c r="W7" i="7"/>
  <c r="X7" i="7"/>
  <c r="V9" i="7"/>
  <c r="W9" i="7"/>
  <c r="X9" i="7"/>
  <c r="V11" i="7"/>
  <c r="W11" i="7"/>
  <c r="X11" i="7"/>
  <c r="V13" i="7"/>
  <c r="W13" i="7"/>
  <c r="X13" i="7"/>
  <c r="V15" i="7"/>
  <c r="W15" i="7"/>
  <c r="X15" i="7"/>
  <c r="Y15" i="7"/>
  <c r="V3" i="7"/>
  <c r="W3" i="7"/>
  <c r="X3" i="7"/>
  <c r="Y3" i="7"/>
  <c r="A7" i="8"/>
  <c r="A3" i="8"/>
  <c r="J13" i="9" l="1"/>
  <c r="J9" i="9"/>
  <c r="J5" i="9"/>
  <c r="Y38" i="10"/>
  <c r="BL6" i="10"/>
  <c r="V46" i="10"/>
  <c r="P46" i="10"/>
  <c r="Q46" i="10" s="1"/>
  <c r="W46" i="10"/>
  <c r="V14" i="10"/>
  <c r="P14" i="10"/>
  <c r="Q14" i="10" s="1"/>
  <c r="V6" i="10"/>
  <c r="P6" i="10"/>
  <c r="Q6" i="10" s="1"/>
  <c r="U6" i="10"/>
  <c r="AA6" i="10" s="1"/>
  <c r="BI8" i="10"/>
  <c r="BH8" i="10" s="1"/>
  <c r="BV46" i="10"/>
  <c r="BU46" i="10" s="1"/>
  <c r="BA46" i="10"/>
  <c r="AZ46" i="10" s="1"/>
  <c r="W14" i="10"/>
  <c r="Y6" i="10"/>
  <c r="BI16" i="10"/>
  <c r="BH16" i="10" s="1"/>
  <c r="AU8" i="10"/>
  <c r="X46" i="10"/>
  <c r="N46" i="10"/>
  <c r="O46" i="10" s="1"/>
  <c r="Y46" i="10"/>
  <c r="U46" i="10"/>
  <c r="AA46" i="10" s="1"/>
  <c r="X14" i="10"/>
  <c r="N14" i="10"/>
  <c r="O14" i="10" s="1"/>
  <c r="X6" i="10"/>
  <c r="N6" i="10"/>
  <c r="O6" i="10" s="1"/>
  <c r="AR16" i="10"/>
  <c r="BV14" i="10"/>
  <c r="BU14" i="10" s="1"/>
  <c r="Y14" i="10"/>
  <c r="U14" i="10"/>
  <c r="AA14" i="10" s="1"/>
  <c r="AR8" i="10"/>
  <c r="BV6" i="10"/>
  <c r="BU6" i="10" s="1"/>
  <c r="W6" i="10"/>
  <c r="BX46" i="10"/>
  <c r="CD46" i="10" s="1"/>
  <c r="CC46" i="10" s="1"/>
  <c r="BT46" i="10"/>
  <c r="CB46" i="10" s="1"/>
  <c r="BN46" i="10"/>
  <c r="BQ46" i="10" s="1"/>
  <c r="BL14" i="10"/>
  <c r="BI12" i="10"/>
  <c r="BH12" i="10" s="1"/>
  <c r="BI4" i="10"/>
  <c r="BH4" i="10" s="1"/>
  <c r="BL46" i="10"/>
  <c r="BT28" i="10"/>
  <c r="BS28" i="10" s="1"/>
  <c r="AV28" i="10"/>
  <c r="AU28" i="10" s="1"/>
  <c r="Z22" i="10"/>
  <c r="BX14" i="10"/>
  <c r="BW14" i="10" s="1"/>
  <c r="BT14" i="10"/>
  <c r="BS14" i="10" s="1"/>
  <c r="BN14" i="10"/>
  <c r="BQ14" i="10" s="1"/>
  <c r="BA14" i="10"/>
  <c r="AZ14" i="10" s="1"/>
  <c r="AR12" i="10"/>
  <c r="BX6" i="10"/>
  <c r="CD6" i="10" s="1"/>
  <c r="CC6" i="10" s="1"/>
  <c r="BT6" i="10"/>
  <c r="CB6" i="10" s="1"/>
  <c r="BN6" i="10"/>
  <c r="BO6" i="10" s="1"/>
  <c r="BA6" i="10"/>
  <c r="BG6" i="10" s="1"/>
  <c r="AR4" i="10"/>
  <c r="P38" i="10"/>
  <c r="Q38" i="10" s="1"/>
  <c r="V38" i="10"/>
  <c r="AA40" i="10"/>
  <c r="X38" i="10"/>
  <c r="AQ42" i="10"/>
  <c r="AR42" i="10" s="1"/>
  <c r="O42" i="10"/>
  <c r="W38" i="10"/>
  <c r="Z40" i="10"/>
  <c r="AQ14" i="10"/>
  <c r="AR14" i="10" s="1"/>
  <c r="AN40" i="10"/>
  <c r="AN38" i="10"/>
  <c r="X44" i="10"/>
  <c r="K36" i="10"/>
  <c r="BP18" i="10"/>
  <c r="AQ2" i="10"/>
  <c r="AR2" i="10" s="1"/>
  <c r="AN46" i="10"/>
  <c r="AN14" i="10"/>
  <c r="AN6" i="10"/>
  <c r="AV14" i="10"/>
  <c r="BL42" i="10"/>
  <c r="Z42" i="10"/>
  <c r="BT42" i="10"/>
  <c r="BS42" i="10" s="1"/>
  <c r="AV42" i="10"/>
  <c r="BI42" i="10" s="1"/>
  <c r="BH42" i="10" s="1"/>
  <c r="BA40" i="10"/>
  <c r="AY40" i="10" s="1"/>
  <c r="BX40" i="10"/>
  <c r="BW40" i="10" s="1"/>
  <c r="BA42" i="10"/>
  <c r="AZ42" i="10" s="1"/>
  <c r="W34" i="10"/>
  <c r="P34" i="10"/>
  <c r="Q34" i="10" s="1"/>
  <c r="Y30" i="10"/>
  <c r="O28" i="10"/>
  <c r="BL28" i="10"/>
  <c r="BA28" i="10"/>
  <c r="AY28" i="10" s="1"/>
  <c r="BO18" i="10"/>
  <c r="AQ46" i="10"/>
  <c r="AR46" i="10" s="1"/>
  <c r="AQ6" i="10"/>
  <c r="AR6" i="10" s="1"/>
  <c r="K46" i="10"/>
  <c r="K14" i="10"/>
  <c r="C17" i="9" s="1"/>
  <c r="K6" i="10"/>
  <c r="C7" i="9" s="1"/>
  <c r="AV46" i="10"/>
  <c r="AV6" i="10"/>
  <c r="CB40" i="10"/>
  <c r="BS40" i="10"/>
  <c r="BW46" i="10"/>
  <c r="CB42" i="10"/>
  <c r="AU38" i="10"/>
  <c r="BZ38" i="10"/>
  <c r="BW42" i="10"/>
  <c r="CD42" i="10"/>
  <c r="CC42" i="10" s="1"/>
  <c r="O40" i="10"/>
  <c r="BK36" i="10"/>
  <c r="BN36" i="10"/>
  <c r="BK34" i="10"/>
  <c r="BN34" i="10"/>
  <c r="BK32" i="10"/>
  <c r="BN32" i="10"/>
  <c r="BK30" i="10"/>
  <c r="BN30" i="10"/>
  <c r="BZ34" i="10"/>
  <c r="AN32" i="10"/>
  <c r="BT30" i="10"/>
  <c r="X30" i="10"/>
  <c r="AV30" i="10"/>
  <c r="BN26" i="10"/>
  <c r="BK26" i="10"/>
  <c r="BN24" i="10"/>
  <c r="BK24" i="10"/>
  <c r="BN22" i="10"/>
  <c r="BK22" i="10"/>
  <c r="BN20" i="10"/>
  <c r="BK20" i="10"/>
  <c r="W36" i="10"/>
  <c r="BZ36" i="10"/>
  <c r="P36" i="10"/>
  <c r="Q36" i="10" s="1"/>
  <c r="AN34" i="10"/>
  <c r="Y32" i="10"/>
  <c r="BT32" i="10"/>
  <c r="AV32" i="10"/>
  <c r="Z28" i="10"/>
  <c r="BW28" i="10"/>
  <c r="CD28" i="10"/>
  <c r="CC28" i="10" s="1"/>
  <c r="AN22" i="10"/>
  <c r="AQ20" i="10"/>
  <c r="AR20" i="10" s="1"/>
  <c r="AV26" i="10"/>
  <c r="BZ26" i="10"/>
  <c r="BL24" i="10"/>
  <c r="AQ24" i="10"/>
  <c r="AR24" i="10" s="1"/>
  <c r="BT22" i="10"/>
  <c r="BG16" i="10"/>
  <c r="Z16" i="10"/>
  <c r="BG12" i="10"/>
  <c r="Z12" i="10"/>
  <c r="BG8" i="10"/>
  <c r="Z8" i="10"/>
  <c r="BG4" i="10"/>
  <c r="Z4" i="10"/>
  <c r="BL26" i="10"/>
  <c r="AQ26" i="10"/>
  <c r="AR26" i="10" s="1"/>
  <c r="AA26" i="10"/>
  <c r="Z24" i="10"/>
  <c r="AB24" i="10" s="1"/>
  <c r="O24" i="10"/>
  <c r="BT24" i="10"/>
  <c r="AA22" i="10"/>
  <c r="Z20" i="10"/>
  <c r="AB20" i="10" s="1"/>
  <c r="O20" i="10"/>
  <c r="BT20" i="10"/>
  <c r="AA18" i="10"/>
  <c r="Z18" i="10"/>
  <c r="BG18" i="10"/>
  <c r="BZ18" i="10"/>
  <c r="BW16" i="10"/>
  <c r="CD16" i="10"/>
  <c r="CC16" i="10" s="1"/>
  <c r="BS16" i="10"/>
  <c r="BY16" i="10" s="1"/>
  <c r="CB16" i="10"/>
  <c r="AZ16" i="10"/>
  <c r="BE16" i="10" s="1"/>
  <c r="AY16" i="10"/>
  <c r="BC16" i="10" s="1"/>
  <c r="O16" i="10"/>
  <c r="BZ14" i="10"/>
  <c r="BW12" i="10"/>
  <c r="CD12" i="10"/>
  <c r="CC12" i="10" s="1"/>
  <c r="BS12" i="10"/>
  <c r="BY12" i="10" s="1"/>
  <c r="CB12" i="10"/>
  <c r="AZ12" i="10"/>
  <c r="BE12" i="10" s="1"/>
  <c r="AY12" i="10"/>
  <c r="BC12" i="10" s="1"/>
  <c r="O12" i="10"/>
  <c r="BK10" i="10"/>
  <c r="BN10" i="10"/>
  <c r="BW8" i="10"/>
  <c r="CD8" i="10"/>
  <c r="CC8" i="10" s="1"/>
  <c r="BS8" i="10"/>
  <c r="BY8" i="10" s="1"/>
  <c r="CB8" i="10"/>
  <c r="AZ8" i="10"/>
  <c r="AY8" i="10"/>
  <c r="O8" i="10"/>
  <c r="BZ6" i="10"/>
  <c r="BW4" i="10"/>
  <c r="CD4" i="10"/>
  <c r="CC4" i="10" s="1"/>
  <c r="BS4" i="10"/>
  <c r="BY4" i="10" s="1"/>
  <c r="CB4" i="10"/>
  <c r="AZ4" i="10"/>
  <c r="BE4" i="10" s="1"/>
  <c r="AY4" i="10"/>
  <c r="BC4" i="10" s="1"/>
  <c r="O4" i="10"/>
  <c r="BK2" i="10"/>
  <c r="BN2" i="10"/>
  <c r="AQ10" i="10"/>
  <c r="AR10" i="10" s="1"/>
  <c r="Y10" i="10"/>
  <c r="BT10" i="10"/>
  <c r="AV10" i="10"/>
  <c r="W2" i="10"/>
  <c r="BZ2" i="10"/>
  <c r="P2" i="10"/>
  <c r="Q2" i="10" s="1"/>
  <c r="V2" i="10"/>
  <c r="BO16" i="10"/>
  <c r="BO12" i="10"/>
  <c r="AN10" i="10"/>
  <c r="BO8" i="10"/>
  <c r="BO4" i="10"/>
  <c r="AN2" i="10"/>
  <c r="BK44" i="10"/>
  <c r="BN44" i="10"/>
  <c r="AN44" i="10"/>
  <c r="AQ44" i="10"/>
  <c r="AR44" i="10" s="1"/>
  <c r="BT44" i="10"/>
  <c r="AV44" i="10"/>
  <c r="BZ46" i="10"/>
  <c r="BL44" i="10"/>
  <c r="AX44" i="10"/>
  <c r="AW44" i="10" s="1"/>
  <c r="N44" i="10"/>
  <c r="O44" i="10" s="1"/>
  <c r="BX44" i="10"/>
  <c r="BV44" i="10"/>
  <c r="BU44" i="10" s="1"/>
  <c r="BA44" i="10"/>
  <c r="BG44" i="10" s="1"/>
  <c r="U44" i="10"/>
  <c r="AA44" i="10" s="1"/>
  <c r="K44" i="10"/>
  <c r="BK42" i="10"/>
  <c r="BN42" i="10"/>
  <c r="BN40" i="10"/>
  <c r="BK40" i="10"/>
  <c r="BN38" i="10"/>
  <c r="BK38" i="10"/>
  <c r="W44" i="10"/>
  <c r="BZ44" i="10"/>
  <c r="P44" i="10"/>
  <c r="Q44" i="10" s="1"/>
  <c r="V44" i="10"/>
  <c r="AN42" i="10"/>
  <c r="BZ42" i="10"/>
  <c r="BL40" i="10"/>
  <c r="AQ40" i="10"/>
  <c r="AR40" i="10" s="1"/>
  <c r="BT38" i="10"/>
  <c r="AA42" i="10"/>
  <c r="AV40" i="10"/>
  <c r="BZ40" i="10"/>
  <c r="BL38" i="10"/>
  <c r="BX38" i="10"/>
  <c r="BV38" i="10"/>
  <c r="BU38" i="10" s="1"/>
  <c r="BA38" i="10"/>
  <c r="BG38" i="10" s="1"/>
  <c r="U38" i="10"/>
  <c r="AA38" i="10" s="1"/>
  <c r="AX38" i="10"/>
  <c r="AW38" i="10" s="1"/>
  <c r="AQ38" i="10"/>
  <c r="AR38" i="10" s="1"/>
  <c r="N38" i="10"/>
  <c r="O38" i="10" s="1"/>
  <c r="AX36" i="10"/>
  <c r="AW36" i="10" s="1"/>
  <c r="AQ36" i="10"/>
  <c r="AR36" i="10" s="1"/>
  <c r="N36" i="10"/>
  <c r="O36" i="10" s="1"/>
  <c r="BX36" i="10"/>
  <c r="BV36" i="10"/>
  <c r="BU36" i="10" s="1"/>
  <c r="BA36" i="10"/>
  <c r="U36" i="10"/>
  <c r="AA36" i="10" s="1"/>
  <c r="AX34" i="10"/>
  <c r="AW34" i="10" s="1"/>
  <c r="AQ34" i="10"/>
  <c r="AR34" i="10" s="1"/>
  <c r="N34" i="10"/>
  <c r="BX34" i="10"/>
  <c r="BV34" i="10"/>
  <c r="BU34" i="10" s="1"/>
  <c r="BA34" i="10"/>
  <c r="U34" i="10"/>
  <c r="AA34" i="10" s="1"/>
  <c r="AX32" i="10"/>
  <c r="AW32" i="10" s="1"/>
  <c r="AQ32" i="10"/>
  <c r="AR32" i="10" s="1"/>
  <c r="N32" i="10"/>
  <c r="O32" i="10" s="1"/>
  <c r="BX32" i="10"/>
  <c r="BV32" i="10"/>
  <c r="BU32" i="10" s="1"/>
  <c r="BA32" i="10"/>
  <c r="U32" i="10"/>
  <c r="AA32" i="10" s="1"/>
  <c r="AX30" i="10"/>
  <c r="AW30" i="10" s="1"/>
  <c r="AQ30" i="10"/>
  <c r="AR30" i="10" s="1"/>
  <c r="N30" i="10"/>
  <c r="O30" i="10" s="1"/>
  <c r="BX30" i="10"/>
  <c r="BV30" i="10"/>
  <c r="BU30" i="10" s="1"/>
  <c r="BA30" i="10"/>
  <c r="BG30" i="10" s="1"/>
  <c r="U30" i="10"/>
  <c r="AA30" i="10" s="1"/>
  <c r="AN36" i="10"/>
  <c r="O34" i="10"/>
  <c r="Y34" i="10"/>
  <c r="BT34" i="10"/>
  <c r="X34" i="10"/>
  <c r="AV34" i="10"/>
  <c r="K32" i="10"/>
  <c r="W30" i="10"/>
  <c r="BZ30" i="10"/>
  <c r="P30" i="10"/>
  <c r="Q30" i="10" s="1"/>
  <c r="V30" i="10"/>
  <c r="BZ28" i="10"/>
  <c r="Y36" i="10"/>
  <c r="BT36" i="10"/>
  <c r="X36" i="10"/>
  <c r="AV36" i="10"/>
  <c r="K34" i="10"/>
  <c r="W32" i="10"/>
  <c r="BZ32" i="10"/>
  <c r="P32" i="10"/>
  <c r="Q32" i="10" s="1"/>
  <c r="V32" i="10"/>
  <c r="BG32" i="10"/>
  <c r="AN30" i="10"/>
  <c r="BK28" i="10"/>
  <c r="BN28" i="10"/>
  <c r="AA28" i="10"/>
  <c r="AQ28" i="10"/>
  <c r="AR28" i="10" s="1"/>
  <c r="AN26" i="10"/>
  <c r="AN24" i="10"/>
  <c r="AQ22" i="10"/>
  <c r="AR22" i="10" s="1"/>
  <c r="AN20" i="10"/>
  <c r="Z26" i="10"/>
  <c r="BT26" i="10"/>
  <c r="BA24" i="10"/>
  <c r="BX24" i="10"/>
  <c r="AV22" i="10"/>
  <c r="BZ22" i="10"/>
  <c r="BL20" i="10"/>
  <c r="BA20" i="10"/>
  <c r="BX20" i="10"/>
  <c r="BA26" i="10"/>
  <c r="BG26" i="10" s="1"/>
  <c r="BX26" i="10"/>
  <c r="AV24" i="10"/>
  <c r="BZ24" i="10"/>
  <c r="BL22" i="10"/>
  <c r="BA22" i="10"/>
  <c r="BX22" i="10"/>
  <c r="AV20" i="10"/>
  <c r="BZ20" i="10"/>
  <c r="AY18" i="10"/>
  <c r="AZ18" i="10"/>
  <c r="CD18" i="10"/>
  <c r="CC18" i="10" s="1"/>
  <c r="BW18" i="10"/>
  <c r="AU18" i="10"/>
  <c r="BI18" i="10"/>
  <c r="BH18" i="10" s="1"/>
  <c r="CB18" i="10"/>
  <c r="BS18" i="10"/>
  <c r="BY18" i="10" s="1"/>
  <c r="BZ16" i="10"/>
  <c r="AA16" i="10"/>
  <c r="BZ12" i="10"/>
  <c r="AA12" i="10"/>
  <c r="AX10" i="10"/>
  <c r="AW10" i="10" s="1"/>
  <c r="N10" i="10"/>
  <c r="O10" i="10" s="1"/>
  <c r="BX10" i="10"/>
  <c r="BV10" i="10"/>
  <c r="BU10" i="10" s="1"/>
  <c r="BA10" i="10"/>
  <c r="BG10" i="10" s="1"/>
  <c r="U10" i="10"/>
  <c r="AA10" i="10" s="1"/>
  <c r="BZ8" i="10"/>
  <c r="AA8" i="10"/>
  <c r="BZ4" i="10"/>
  <c r="AA4" i="10"/>
  <c r="AX2" i="10"/>
  <c r="AW2" i="10" s="1"/>
  <c r="N2" i="10"/>
  <c r="O2" i="10" s="1"/>
  <c r="BX2" i="10"/>
  <c r="BV2" i="10"/>
  <c r="BU2" i="10" s="1"/>
  <c r="BA2" i="10"/>
  <c r="BG2" i="10" s="1"/>
  <c r="U2" i="10"/>
  <c r="AA2" i="10" s="1"/>
  <c r="W10" i="10"/>
  <c r="BZ10" i="10"/>
  <c r="P10" i="10"/>
  <c r="Q10" i="10" s="1"/>
  <c r="V10" i="10"/>
  <c r="Y2" i="10"/>
  <c r="BT2" i="10"/>
  <c r="X2" i="10"/>
  <c r="AV2" i="10"/>
  <c r="BP16" i="10"/>
  <c r="BP12" i="10"/>
  <c r="K10" i="10"/>
  <c r="C11" i="9" s="1"/>
  <c r="BP8" i="10"/>
  <c r="BP4" i="10"/>
  <c r="K2" i="10"/>
  <c r="C3" i="9" s="1"/>
  <c r="A5" i="5"/>
  <c r="A3" i="5"/>
  <c r="B5" i="5"/>
  <c r="B7" i="5" s="1"/>
  <c r="J46" i="7"/>
  <c r="AI46" i="7" s="1"/>
  <c r="I46" i="7"/>
  <c r="H46" i="7" s="1"/>
  <c r="G46" i="7"/>
  <c r="F46" i="7" s="1"/>
  <c r="BI46" i="7" s="1"/>
  <c r="E46" i="7"/>
  <c r="D46" i="7" s="1"/>
  <c r="C46" i="7"/>
  <c r="B46" i="7" s="1"/>
  <c r="J44" i="7"/>
  <c r="I44" i="7"/>
  <c r="H44" i="7" s="1"/>
  <c r="BG44" i="7" s="1"/>
  <c r="G44" i="7"/>
  <c r="F44" i="7" s="1"/>
  <c r="E44" i="7"/>
  <c r="D44" i="7" s="1"/>
  <c r="C44" i="7"/>
  <c r="B44" i="7" s="1"/>
  <c r="J42" i="7"/>
  <c r="AI42" i="7" s="1"/>
  <c r="I42" i="7"/>
  <c r="G42" i="7"/>
  <c r="F42" i="7" s="1"/>
  <c r="BI42" i="7" s="1"/>
  <c r="E42" i="7"/>
  <c r="C42" i="7"/>
  <c r="B42" i="7" s="1"/>
  <c r="J40" i="7"/>
  <c r="I40" i="7"/>
  <c r="H40" i="7" s="1"/>
  <c r="G40" i="7"/>
  <c r="F40" i="7" s="1"/>
  <c r="E40" i="7"/>
  <c r="D40" i="7" s="1"/>
  <c r="C40" i="7"/>
  <c r="B40" i="7" s="1"/>
  <c r="J38" i="7"/>
  <c r="I38" i="7"/>
  <c r="H38" i="7" s="1"/>
  <c r="G38" i="7"/>
  <c r="F38" i="7" s="1"/>
  <c r="BI38" i="7" s="1"/>
  <c r="E38" i="7"/>
  <c r="D38" i="7" s="1"/>
  <c r="C38" i="7"/>
  <c r="B38" i="7" s="1"/>
  <c r="J36" i="7"/>
  <c r="AI36" i="7" s="1"/>
  <c r="I36" i="7"/>
  <c r="H36" i="7" s="1"/>
  <c r="BG36" i="7" s="1"/>
  <c r="G36" i="7"/>
  <c r="F36" i="7" s="1"/>
  <c r="E36" i="7"/>
  <c r="D36" i="7" s="1"/>
  <c r="C36" i="7"/>
  <c r="B36" i="7" s="1"/>
  <c r="J34" i="7"/>
  <c r="I34" i="7"/>
  <c r="H34" i="7" s="1"/>
  <c r="G34" i="7"/>
  <c r="F34" i="7" s="1"/>
  <c r="BI34" i="7" s="1"/>
  <c r="E34" i="7"/>
  <c r="D34" i="7" s="1"/>
  <c r="C34" i="7"/>
  <c r="B34" i="7" s="1"/>
  <c r="J32" i="7"/>
  <c r="AI32" i="7" s="1"/>
  <c r="I32" i="7"/>
  <c r="H32" i="7" s="1"/>
  <c r="G32" i="7"/>
  <c r="F32" i="7" s="1"/>
  <c r="E32" i="7"/>
  <c r="D32" i="7" s="1"/>
  <c r="C32" i="7"/>
  <c r="B32" i="7" s="1"/>
  <c r="J30" i="7"/>
  <c r="AI30" i="7" s="1"/>
  <c r="I30" i="7"/>
  <c r="H30" i="7" s="1"/>
  <c r="G30" i="7"/>
  <c r="F30" i="7" s="1"/>
  <c r="BI30" i="7" s="1"/>
  <c r="E30" i="7"/>
  <c r="D30" i="7" s="1"/>
  <c r="C30" i="7"/>
  <c r="B30" i="7" s="1"/>
  <c r="J28" i="7"/>
  <c r="I28" i="7"/>
  <c r="H28" i="7" s="1"/>
  <c r="BJ28" i="7" s="1"/>
  <c r="G28" i="7"/>
  <c r="F28" i="7" s="1"/>
  <c r="E28" i="7"/>
  <c r="D28" i="7" s="1"/>
  <c r="C28" i="7"/>
  <c r="B28" i="7" s="1"/>
  <c r="J26" i="7"/>
  <c r="I26" i="7"/>
  <c r="H26" i="7" s="1"/>
  <c r="BG26" i="7" s="1"/>
  <c r="G26" i="7"/>
  <c r="F26" i="7" s="1"/>
  <c r="BI26" i="7" s="1"/>
  <c r="E26" i="7"/>
  <c r="D26" i="7" s="1"/>
  <c r="C26" i="7"/>
  <c r="B26" i="7" s="1"/>
  <c r="J24" i="7"/>
  <c r="AI24" i="7" s="1"/>
  <c r="I24" i="7"/>
  <c r="H24" i="7" s="1"/>
  <c r="BG24" i="7" s="1"/>
  <c r="G24" i="7"/>
  <c r="F24" i="7" s="1"/>
  <c r="BI24" i="7" s="1"/>
  <c r="E24" i="7"/>
  <c r="D24" i="7" s="1"/>
  <c r="C24" i="7"/>
  <c r="B24" i="7" s="1"/>
  <c r="J22" i="7"/>
  <c r="AI22" i="7" s="1"/>
  <c r="I22" i="7"/>
  <c r="H22" i="7" s="1"/>
  <c r="BJ22" i="7" s="1"/>
  <c r="G22" i="7"/>
  <c r="F22" i="7" s="1"/>
  <c r="E22" i="7"/>
  <c r="D22" i="7" s="1"/>
  <c r="C22" i="7"/>
  <c r="B22" i="7" s="1"/>
  <c r="J20" i="7"/>
  <c r="AI20" i="7" s="1"/>
  <c r="I20" i="7"/>
  <c r="H20" i="7" s="1"/>
  <c r="G20" i="7"/>
  <c r="F20" i="7" s="1"/>
  <c r="BI20" i="7" s="1"/>
  <c r="E20" i="7"/>
  <c r="D20" i="7" s="1"/>
  <c r="C20" i="7"/>
  <c r="B20" i="7" s="1"/>
  <c r="J18" i="7"/>
  <c r="AI18" i="7" s="1"/>
  <c r="I18" i="7"/>
  <c r="H18" i="7" s="1"/>
  <c r="BG18" i="7" s="1"/>
  <c r="G18" i="7"/>
  <c r="F18" i="7" s="1"/>
  <c r="BI18" i="7" s="1"/>
  <c r="E18" i="7"/>
  <c r="C18" i="7"/>
  <c r="B18" i="7" s="1"/>
  <c r="J16" i="7"/>
  <c r="I16" i="7"/>
  <c r="G16" i="7"/>
  <c r="F16" i="7" s="1"/>
  <c r="BI16" i="7" s="1"/>
  <c r="E16" i="7"/>
  <c r="C16" i="7"/>
  <c r="B16" i="7" s="1"/>
  <c r="J14" i="7"/>
  <c r="AI14" i="7" s="1"/>
  <c r="I14" i="7"/>
  <c r="H14" i="7" s="1"/>
  <c r="BG14" i="7" s="1"/>
  <c r="G14" i="7"/>
  <c r="F14" i="7" s="1"/>
  <c r="BI14" i="7" s="1"/>
  <c r="E14" i="7"/>
  <c r="D14" i="7" s="1"/>
  <c r="C14" i="7"/>
  <c r="J12" i="7"/>
  <c r="I12" i="7"/>
  <c r="H12" i="7" s="1"/>
  <c r="G12" i="7"/>
  <c r="F12" i="7" s="1"/>
  <c r="BI12" i="7" s="1"/>
  <c r="E12" i="7"/>
  <c r="D12" i="7" s="1"/>
  <c r="C12" i="7"/>
  <c r="J10" i="7"/>
  <c r="I10" i="7"/>
  <c r="H10" i="7" s="1"/>
  <c r="BG10" i="7" s="1"/>
  <c r="G10" i="7"/>
  <c r="F10" i="7" s="1"/>
  <c r="E10" i="7"/>
  <c r="D10" i="7" s="1"/>
  <c r="C10" i="7"/>
  <c r="J8" i="7"/>
  <c r="AI8" i="7" s="1"/>
  <c r="I8" i="7"/>
  <c r="G8" i="7"/>
  <c r="F8" i="7" s="1"/>
  <c r="BI8" i="7" s="1"/>
  <c r="E8" i="7"/>
  <c r="D8" i="7" s="1"/>
  <c r="C8" i="7"/>
  <c r="J6" i="7"/>
  <c r="AI6" i="7" s="1"/>
  <c r="I6" i="7"/>
  <c r="G6" i="7"/>
  <c r="F6" i="7" s="1"/>
  <c r="E6" i="7"/>
  <c r="D6" i="7" s="1"/>
  <c r="C6" i="7"/>
  <c r="J4" i="7"/>
  <c r="AI4" i="7" s="1"/>
  <c r="I4" i="7"/>
  <c r="G4" i="7"/>
  <c r="F4" i="7" s="1"/>
  <c r="BI4" i="7" s="1"/>
  <c r="E4" i="7"/>
  <c r="D4" i="7" s="1"/>
  <c r="C4" i="7"/>
  <c r="J2" i="7"/>
  <c r="AI2" i="7" s="1"/>
  <c r="I2" i="7"/>
  <c r="H2" i="7" s="1"/>
  <c r="BJ2" i="7" s="1"/>
  <c r="G2" i="7"/>
  <c r="F2" i="7" s="1"/>
  <c r="E2" i="7"/>
  <c r="D2" i="7" s="1"/>
  <c r="C2" i="7"/>
  <c r="A3" i="4"/>
  <c r="B6" i="4"/>
  <c r="B9" i="4" s="1"/>
  <c r="AG24" i="10" l="1"/>
  <c r="L27" i="9"/>
  <c r="AG20" i="10"/>
  <c r="L23" i="9"/>
  <c r="J17" i="9"/>
  <c r="AH24" i="10"/>
  <c r="M27" i="9" s="1"/>
  <c r="AH20" i="10"/>
  <c r="M23" i="9" s="1"/>
  <c r="J7" i="9"/>
  <c r="J11" i="9"/>
  <c r="J3" i="9"/>
  <c r="BG14" i="10"/>
  <c r="BJ16" i="10"/>
  <c r="AZ28" i="10"/>
  <c r="BE28" i="10" s="1"/>
  <c r="BG46" i="10"/>
  <c r="BE8" i="10"/>
  <c r="AY42" i="10"/>
  <c r="BW6" i="10"/>
  <c r="AY14" i="10"/>
  <c r="BG42" i="10"/>
  <c r="CB28" i="10"/>
  <c r="CI28" i="10" s="1"/>
  <c r="AZ40" i="10"/>
  <c r="BY40" i="10"/>
  <c r="Z6" i="10"/>
  <c r="AB6" i="10" s="1"/>
  <c r="L7" i="9" s="1"/>
  <c r="BS6" i="10"/>
  <c r="AB26" i="10"/>
  <c r="AB42" i="10"/>
  <c r="AY46" i="10"/>
  <c r="BC8" i="10"/>
  <c r="BJ8" i="10"/>
  <c r="BI28" i="10"/>
  <c r="BH28" i="10" s="1"/>
  <c r="Z46" i="10"/>
  <c r="AB46" i="10" s="1"/>
  <c r="AG46" i="10" s="1"/>
  <c r="Z14" i="10"/>
  <c r="AB14" i="10" s="1"/>
  <c r="AH14" i="10" s="1"/>
  <c r="M17" i="9" s="1"/>
  <c r="CB14" i="10"/>
  <c r="CA14" i="10" s="1"/>
  <c r="BS46" i="10"/>
  <c r="BY46" i="10" s="1"/>
  <c r="BQ6" i="10"/>
  <c r="BP14" i="10"/>
  <c r="AZ6" i="10"/>
  <c r="CD14" i="10"/>
  <c r="CC14" i="10" s="1"/>
  <c r="Z34" i="10"/>
  <c r="AB34" i="10" s="1"/>
  <c r="AG34" i="10" s="1"/>
  <c r="BP46" i="10"/>
  <c r="BO46" i="10"/>
  <c r="BJ12" i="10"/>
  <c r="CD40" i="10"/>
  <c r="CC40" i="10" s="1"/>
  <c r="AU42" i="10"/>
  <c r="AB40" i="10"/>
  <c r="BY28" i="10"/>
  <c r="BJ42" i="10"/>
  <c r="BC42" i="10"/>
  <c r="BP6" i="10"/>
  <c r="AB22" i="10"/>
  <c r="L25" i="9" s="1"/>
  <c r="BJ4" i="10"/>
  <c r="BE42" i="10"/>
  <c r="BY42" i="10"/>
  <c r="Z38" i="10"/>
  <c r="AB38" i="10" s="1"/>
  <c r="AG38" i="10" s="1"/>
  <c r="BC28" i="10"/>
  <c r="AY6" i="10"/>
  <c r="BY14" i="10"/>
  <c r="BG28" i="10"/>
  <c r="BO14" i="10"/>
  <c r="BG40" i="10"/>
  <c r="BI46" i="10"/>
  <c r="BH46" i="10" s="1"/>
  <c r="AU46" i="10"/>
  <c r="BE46" i="10" s="1"/>
  <c r="Z10" i="10"/>
  <c r="AB10" i="10" s="1"/>
  <c r="L11" i="9" s="1"/>
  <c r="BE18" i="10"/>
  <c r="Z32" i="10"/>
  <c r="AB32" i="10" s="1"/>
  <c r="AG32" i="10" s="1"/>
  <c r="Z30" i="10"/>
  <c r="AB30" i="10" s="1"/>
  <c r="AG30" i="10" s="1"/>
  <c r="Z44" i="10"/>
  <c r="AB44" i="10" s="1"/>
  <c r="AG44" i="10" s="1"/>
  <c r="AB18" i="10"/>
  <c r="L21" i="9" s="1"/>
  <c r="Z36" i="10"/>
  <c r="AB36" i="10" s="1"/>
  <c r="AG36" i="10" s="1"/>
  <c r="AU6" i="10"/>
  <c r="BC6" i="10" s="1"/>
  <c r="BI6" i="10"/>
  <c r="BH6" i="10" s="1"/>
  <c r="BJ6" i="10" s="1"/>
  <c r="AU14" i="10"/>
  <c r="BE14" i="10" s="1"/>
  <c r="BI14" i="10"/>
  <c r="BH14" i="10" s="1"/>
  <c r="BI2" i="10"/>
  <c r="BH2" i="10" s="1"/>
  <c r="BJ2" i="10" s="1"/>
  <c r="AU2" i="10"/>
  <c r="BS2" i="10"/>
  <c r="CB2" i="10"/>
  <c r="CI6" i="10"/>
  <c r="CA6" i="10"/>
  <c r="CH6" i="10" s="1"/>
  <c r="AZ10" i="10"/>
  <c r="AY10" i="10"/>
  <c r="BW10" i="10"/>
  <c r="CD10" i="10"/>
  <c r="CC10" i="10" s="1"/>
  <c r="CG12" i="10"/>
  <c r="CG16" i="10"/>
  <c r="AU20" i="10"/>
  <c r="BI20" i="10"/>
  <c r="BH20" i="10" s="1"/>
  <c r="AY22" i="10"/>
  <c r="AZ22" i="10"/>
  <c r="AU24" i="10"/>
  <c r="BI24" i="10"/>
  <c r="BH24" i="10" s="1"/>
  <c r="AY26" i="10"/>
  <c r="AZ26" i="10"/>
  <c r="AY20" i="10"/>
  <c r="AZ20" i="10"/>
  <c r="AU22" i="10"/>
  <c r="BI22" i="10"/>
  <c r="BH22" i="10" s="1"/>
  <c r="AY24" i="10"/>
  <c r="AZ24" i="10"/>
  <c r="BQ28" i="10"/>
  <c r="BP28" i="10"/>
  <c r="BO28" i="10"/>
  <c r="BI36" i="10"/>
  <c r="BH36" i="10" s="1"/>
  <c r="AU36" i="10"/>
  <c r="CB36" i="10"/>
  <c r="BS36" i="10"/>
  <c r="CG28" i="10"/>
  <c r="AZ30" i="10"/>
  <c r="AY30" i="10"/>
  <c r="BW30" i="10"/>
  <c r="CD30" i="10"/>
  <c r="CC30" i="10" s="1"/>
  <c r="AZ34" i="10"/>
  <c r="AY34" i="10"/>
  <c r="BW34" i="10"/>
  <c r="CD34" i="10"/>
  <c r="CC34" i="10" s="1"/>
  <c r="CG42" i="10"/>
  <c r="BQ38" i="10"/>
  <c r="BP38" i="10"/>
  <c r="BO38" i="10"/>
  <c r="BP40" i="10"/>
  <c r="BO40" i="10"/>
  <c r="BQ40" i="10"/>
  <c r="AZ44" i="10"/>
  <c r="AY44" i="10"/>
  <c r="BW44" i="10"/>
  <c r="CD44" i="10"/>
  <c r="CC44" i="10" s="1"/>
  <c r="BS44" i="10"/>
  <c r="BY44" i="10" s="1"/>
  <c r="CB44" i="10"/>
  <c r="BI10" i="10"/>
  <c r="BH10" i="10" s="1"/>
  <c r="BJ10" i="10" s="1"/>
  <c r="AU10" i="10"/>
  <c r="BQ2" i="10"/>
  <c r="BP2" i="10"/>
  <c r="BO2" i="10"/>
  <c r="CG6" i="10"/>
  <c r="CI12" i="10"/>
  <c r="CA12" i="10"/>
  <c r="CH12" i="10" s="1"/>
  <c r="CI16" i="10"/>
  <c r="CA16" i="10"/>
  <c r="CH16" i="10" s="1"/>
  <c r="BC18" i="10"/>
  <c r="BG20" i="10"/>
  <c r="CB24" i="10"/>
  <c r="BS24" i="10"/>
  <c r="AU26" i="10"/>
  <c r="BI26" i="10"/>
  <c r="BH26" i="10" s="1"/>
  <c r="BJ26" i="10" s="1"/>
  <c r="BI32" i="10"/>
  <c r="BH32" i="10" s="1"/>
  <c r="BJ32" i="10" s="1"/>
  <c r="AU32" i="10"/>
  <c r="BI30" i="10"/>
  <c r="BH30" i="10" s="1"/>
  <c r="BJ30" i="10" s="1"/>
  <c r="AU30" i="10"/>
  <c r="BS30" i="10"/>
  <c r="CB30" i="10"/>
  <c r="CI40" i="10"/>
  <c r="CA40" i="10"/>
  <c r="CH40" i="10" s="1"/>
  <c r="AZ2" i="10"/>
  <c r="AY2" i="10"/>
  <c r="BW2" i="10"/>
  <c r="CD2" i="10"/>
  <c r="CC2" i="10" s="1"/>
  <c r="CG4" i="10"/>
  <c r="CG8" i="10"/>
  <c r="CI18" i="10"/>
  <c r="CA18" i="10"/>
  <c r="CH18" i="10" s="1"/>
  <c r="CD22" i="10"/>
  <c r="CC22" i="10" s="1"/>
  <c r="BW22" i="10"/>
  <c r="CD26" i="10"/>
  <c r="CC26" i="10" s="1"/>
  <c r="BW26" i="10"/>
  <c r="CD20" i="10"/>
  <c r="CC20" i="10" s="1"/>
  <c r="BW20" i="10"/>
  <c r="CG22" i="10"/>
  <c r="CD24" i="10"/>
  <c r="CC24" i="10" s="1"/>
  <c r="BW24" i="10"/>
  <c r="CB26" i="10"/>
  <c r="BS26" i="10"/>
  <c r="BI34" i="10"/>
  <c r="BH34" i="10" s="1"/>
  <c r="AU34" i="10"/>
  <c r="BS34" i="10"/>
  <c r="CB34" i="10"/>
  <c r="AZ32" i="10"/>
  <c r="AY32" i="10"/>
  <c r="BW32" i="10"/>
  <c r="CD32" i="10"/>
  <c r="CC32" i="10" s="1"/>
  <c r="AZ36" i="10"/>
  <c r="AY36" i="10"/>
  <c r="CD36" i="10"/>
  <c r="CC36" i="10" s="1"/>
  <c r="BW36" i="10"/>
  <c r="AY38" i="10"/>
  <c r="AZ38" i="10"/>
  <c r="BE38" i="10" s="1"/>
  <c r="CD38" i="10"/>
  <c r="CC38" i="10" s="1"/>
  <c r="BW38" i="10"/>
  <c r="AU40" i="10"/>
  <c r="BI40" i="10"/>
  <c r="BH40" i="10" s="1"/>
  <c r="CB38" i="10"/>
  <c r="BS38" i="10"/>
  <c r="BY38" i="10" s="1"/>
  <c r="BC38" i="10"/>
  <c r="BQ42" i="10"/>
  <c r="BP42" i="10"/>
  <c r="BO42" i="10"/>
  <c r="CG46" i="10"/>
  <c r="BI44" i="10"/>
  <c r="BH44" i="10" s="1"/>
  <c r="BJ44" i="10" s="1"/>
  <c r="AU44" i="10"/>
  <c r="BQ44" i="10"/>
  <c r="BP44" i="10"/>
  <c r="BO44" i="10"/>
  <c r="CI46" i="10"/>
  <c r="CA46" i="10"/>
  <c r="CH46" i="10" s="1"/>
  <c r="Z2" i="10"/>
  <c r="AB2" i="10" s="1"/>
  <c r="L3" i="9" s="1"/>
  <c r="BS10" i="10"/>
  <c r="CB10" i="10"/>
  <c r="CI4" i="10"/>
  <c r="CA4" i="10"/>
  <c r="CH4" i="10" s="1"/>
  <c r="CI8" i="10"/>
  <c r="CA8" i="10"/>
  <c r="CH8" i="10" s="1"/>
  <c r="BQ10" i="10"/>
  <c r="BP10" i="10"/>
  <c r="BO10" i="10"/>
  <c r="CF18" i="10"/>
  <c r="CG18" i="10"/>
  <c r="CE18" i="10"/>
  <c r="BJ18" i="10"/>
  <c r="CB20" i="10"/>
  <c r="BS20" i="10"/>
  <c r="BG24" i="10"/>
  <c r="AB4" i="10"/>
  <c r="AH4" i="10" s="1"/>
  <c r="AB8" i="10"/>
  <c r="AH8" i="10" s="1"/>
  <c r="AB12" i="10"/>
  <c r="AH12" i="10" s="1"/>
  <c r="AB16" i="10"/>
  <c r="CB22" i="10"/>
  <c r="BS22" i="10"/>
  <c r="BG22" i="10"/>
  <c r="AB28" i="10"/>
  <c r="BS32" i="10"/>
  <c r="CB32" i="10"/>
  <c r="BG36" i="10"/>
  <c r="BP20" i="10"/>
  <c r="BO20" i="10"/>
  <c r="BQ20" i="10"/>
  <c r="BP22" i="10"/>
  <c r="BO22" i="10"/>
  <c r="BQ22" i="10"/>
  <c r="BP24" i="10"/>
  <c r="BO24" i="10"/>
  <c r="BQ24" i="10"/>
  <c r="BQ26" i="10"/>
  <c r="BP26" i="10"/>
  <c r="BO26" i="10"/>
  <c r="BG34" i="10"/>
  <c r="BQ30" i="10"/>
  <c r="BP30" i="10"/>
  <c r="BO30" i="10"/>
  <c r="BQ32" i="10"/>
  <c r="BP32" i="10"/>
  <c r="BO32" i="10"/>
  <c r="BO34" i="10"/>
  <c r="BQ34" i="10"/>
  <c r="BP34" i="10"/>
  <c r="BO36" i="10"/>
  <c r="BQ36" i="10"/>
  <c r="BP36" i="10"/>
  <c r="BI38" i="10"/>
  <c r="BH38" i="10" s="1"/>
  <c r="BJ38" i="10" s="1"/>
  <c r="CI42" i="10"/>
  <c r="CA42" i="10"/>
  <c r="CH42" i="10" s="1"/>
  <c r="T18" i="7"/>
  <c r="J24" i="8" s="1"/>
  <c r="W22" i="7"/>
  <c r="Y22" i="7"/>
  <c r="V22" i="7"/>
  <c r="X22" i="7"/>
  <c r="T26" i="7"/>
  <c r="W26" i="7"/>
  <c r="Y26" i="7"/>
  <c r="V26" i="7"/>
  <c r="X26" i="7"/>
  <c r="W30" i="7"/>
  <c r="Y30" i="7"/>
  <c r="V30" i="7"/>
  <c r="X30" i="7"/>
  <c r="T34" i="7"/>
  <c r="W34" i="7"/>
  <c r="Y34" i="7"/>
  <c r="V34" i="7"/>
  <c r="X34" i="7"/>
  <c r="W38" i="7"/>
  <c r="Y38" i="7"/>
  <c r="V38" i="7"/>
  <c r="X38" i="7"/>
  <c r="T42" i="7"/>
  <c r="W46" i="7"/>
  <c r="Y46" i="7"/>
  <c r="V46" i="7"/>
  <c r="X46" i="7"/>
  <c r="T16" i="7"/>
  <c r="T20" i="7"/>
  <c r="V20" i="7"/>
  <c r="X20" i="7"/>
  <c r="W20" i="7"/>
  <c r="Y20" i="7"/>
  <c r="T24" i="7"/>
  <c r="J32" i="8" s="1"/>
  <c r="V24" i="7"/>
  <c r="X24" i="7"/>
  <c r="W24" i="7"/>
  <c r="Y24" i="7"/>
  <c r="T28" i="7"/>
  <c r="J36" i="8" s="1"/>
  <c r="V28" i="7"/>
  <c r="X28" i="7"/>
  <c r="W28" i="7"/>
  <c r="Y28" i="7"/>
  <c r="T32" i="7"/>
  <c r="J40" i="8" s="1"/>
  <c r="V32" i="7"/>
  <c r="X32" i="7"/>
  <c r="W32" i="7"/>
  <c r="Y32" i="7"/>
  <c r="T36" i="7"/>
  <c r="J44" i="8" s="1"/>
  <c r="V36" i="7"/>
  <c r="X36" i="7"/>
  <c r="W36" i="7"/>
  <c r="Y36" i="7"/>
  <c r="T40" i="7"/>
  <c r="J48" i="8" s="1"/>
  <c r="V40" i="7"/>
  <c r="X40" i="7"/>
  <c r="W40" i="7"/>
  <c r="Y40" i="7"/>
  <c r="T44" i="7"/>
  <c r="V44" i="7"/>
  <c r="X44" i="7"/>
  <c r="W44" i="7"/>
  <c r="Y44" i="7"/>
  <c r="B6" i="7"/>
  <c r="Y6" i="7" s="1"/>
  <c r="B10" i="7"/>
  <c r="Y10" i="7" s="1"/>
  <c r="B14" i="7"/>
  <c r="Y14" i="7" s="1"/>
  <c r="B4" i="7"/>
  <c r="Y4" i="7" s="1"/>
  <c r="B8" i="7"/>
  <c r="Y8" i="7" s="1"/>
  <c r="B12" i="7"/>
  <c r="Y12" i="7" s="1"/>
  <c r="B2" i="7"/>
  <c r="Y2" i="7" s="1"/>
  <c r="N4" i="7"/>
  <c r="U4" i="7"/>
  <c r="N8" i="7"/>
  <c r="U8" i="7"/>
  <c r="J11" i="8" s="1"/>
  <c r="N12" i="7"/>
  <c r="U12" i="7"/>
  <c r="N20" i="7"/>
  <c r="U20" i="7"/>
  <c r="M22" i="7"/>
  <c r="T22" i="7"/>
  <c r="N24" i="7"/>
  <c r="U24" i="7"/>
  <c r="N28" i="7"/>
  <c r="U28" i="7"/>
  <c r="J35" i="8" s="1"/>
  <c r="M30" i="7"/>
  <c r="T30" i="7"/>
  <c r="N32" i="7"/>
  <c r="U32" i="7"/>
  <c r="N36" i="7"/>
  <c r="U36" i="7"/>
  <c r="J43" i="8" s="1"/>
  <c r="M38" i="7"/>
  <c r="T38" i="7"/>
  <c r="N40" i="7"/>
  <c r="U40" i="7"/>
  <c r="N44" i="7"/>
  <c r="U44" i="7"/>
  <c r="M46" i="7"/>
  <c r="T46" i="7"/>
  <c r="N6" i="7"/>
  <c r="U6" i="7"/>
  <c r="J7" i="8" s="1"/>
  <c r="N10" i="7"/>
  <c r="U10" i="7"/>
  <c r="J19" i="8" s="1"/>
  <c r="N14" i="7"/>
  <c r="U14" i="7"/>
  <c r="N22" i="7"/>
  <c r="U22" i="7"/>
  <c r="AA22" i="7" s="1"/>
  <c r="N26" i="7"/>
  <c r="U26" i="7"/>
  <c r="N30" i="7"/>
  <c r="U30" i="7"/>
  <c r="AA30" i="7" s="1"/>
  <c r="N34" i="7"/>
  <c r="U34" i="7"/>
  <c r="AA34" i="7" s="1"/>
  <c r="N38" i="7"/>
  <c r="U38" i="7"/>
  <c r="AA38" i="7" s="1"/>
  <c r="N46" i="7"/>
  <c r="U46" i="7"/>
  <c r="AA46" i="7" s="1"/>
  <c r="N2" i="7"/>
  <c r="U2" i="7"/>
  <c r="B9" i="5"/>
  <c r="A9" i="5" s="1"/>
  <c r="A7" i="5"/>
  <c r="P20" i="7"/>
  <c r="Q20" i="7" s="1"/>
  <c r="N21" i="5" s="1"/>
  <c r="P28" i="7"/>
  <c r="P36" i="7"/>
  <c r="P44" i="7"/>
  <c r="M28" i="7"/>
  <c r="M44" i="7"/>
  <c r="P24" i="7"/>
  <c r="P32" i="7"/>
  <c r="P40" i="7"/>
  <c r="M36" i="7"/>
  <c r="M20" i="7"/>
  <c r="P26" i="7"/>
  <c r="P34" i="7"/>
  <c r="P46" i="7"/>
  <c r="P38" i="7"/>
  <c r="P22" i="7"/>
  <c r="M42" i="7"/>
  <c r="M34" i="7"/>
  <c r="M26" i="7"/>
  <c r="M18" i="7"/>
  <c r="M40" i="7"/>
  <c r="M32" i="7"/>
  <c r="M24" i="7"/>
  <c r="M16" i="7"/>
  <c r="P30" i="7"/>
  <c r="BN34" i="7"/>
  <c r="BV34" i="7" s="1"/>
  <c r="BT38" i="7"/>
  <c r="BS38" i="7" s="1"/>
  <c r="BN28" i="7"/>
  <c r="BV28" i="7" s="1"/>
  <c r="BN44" i="7"/>
  <c r="BV44" i="7" s="1"/>
  <c r="BP32" i="7"/>
  <c r="BO32" i="7" s="1"/>
  <c r="BR44" i="7"/>
  <c r="BQ44" i="7" s="1"/>
  <c r="AW26" i="7"/>
  <c r="AU26" i="7" s="1"/>
  <c r="AW12" i="7"/>
  <c r="AV12" i="7" s="1"/>
  <c r="AM12" i="7"/>
  <c r="AP20" i="7"/>
  <c r="AT20" i="7"/>
  <c r="AS20" i="7" s="1"/>
  <c r="BR36" i="7"/>
  <c r="BQ36" i="7" s="1"/>
  <c r="BR6" i="7"/>
  <c r="BQ6" i="7" s="1"/>
  <c r="D18" i="7"/>
  <c r="Y18" i="7" s="1"/>
  <c r="AL22" i="7"/>
  <c r="AM2" i="7"/>
  <c r="AT22" i="7"/>
  <c r="AS22" i="7" s="1"/>
  <c r="AL26" i="7"/>
  <c r="BP38" i="7"/>
  <c r="BO38" i="7" s="1"/>
  <c r="AL44" i="7"/>
  <c r="BT32" i="7"/>
  <c r="BS32" i="7" s="1"/>
  <c r="AW32" i="7"/>
  <c r="AV32" i="7" s="1"/>
  <c r="AM32" i="7"/>
  <c r="BT46" i="7"/>
  <c r="BS46" i="7" s="1"/>
  <c r="AW46" i="7"/>
  <c r="AV46" i="7" s="1"/>
  <c r="BP30" i="7"/>
  <c r="BO30" i="7" s="1"/>
  <c r="AP30" i="7"/>
  <c r="BN30" i="7"/>
  <c r="BV30" i="7" s="1"/>
  <c r="AL30" i="7"/>
  <c r="BG30" i="7"/>
  <c r="BJ30" i="7"/>
  <c r="BL30" i="7" s="1"/>
  <c r="BR10" i="7"/>
  <c r="BQ10" i="7" s="1"/>
  <c r="BT10" i="7"/>
  <c r="BS10" i="7" s="1"/>
  <c r="BJ32" i="7"/>
  <c r="BG32" i="7"/>
  <c r="BG40" i="7"/>
  <c r="BJ40" i="7"/>
  <c r="AR46" i="7"/>
  <c r="AQ46" i="7" s="1"/>
  <c r="BP46" i="7"/>
  <c r="BO46" i="7" s="1"/>
  <c r="BR12" i="7"/>
  <c r="BQ12" i="7" s="1"/>
  <c r="BG22" i="7"/>
  <c r="AW36" i="7"/>
  <c r="AV36" i="7" s="1"/>
  <c r="AW38" i="7"/>
  <c r="AU38" i="7" s="1"/>
  <c r="BJ44" i="7"/>
  <c r="BG2" i="7"/>
  <c r="AI10" i="7"/>
  <c r="BT12" i="7"/>
  <c r="BS12" i="7" s="1"/>
  <c r="AJ22" i="7"/>
  <c r="BG28" i="7"/>
  <c r="AJ36" i="7"/>
  <c r="K38" i="7"/>
  <c r="C39" i="5" s="1"/>
  <c r="AJ38" i="7"/>
  <c r="AJ44" i="7"/>
  <c r="AM10" i="7"/>
  <c r="AT12" i="7"/>
  <c r="AS12" i="7" s="1"/>
  <c r="BN22" i="7"/>
  <c r="BV22" i="7" s="1"/>
  <c r="BH30" i="7"/>
  <c r="AR38" i="7"/>
  <c r="AQ38" i="7" s="1"/>
  <c r="AM38" i="7"/>
  <c r="K46" i="7"/>
  <c r="AJ46" i="7"/>
  <c r="H6" i="7"/>
  <c r="AJ6" i="7" s="1"/>
  <c r="AJ10" i="7"/>
  <c r="AJ12" i="7"/>
  <c r="AM22" i="7"/>
  <c r="K24" i="7"/>
  <c r="BN24" i="7"/>
  <c r="BV24" i="7" s="1"/>
  <c r="K34" i="7"/>
  <c r="C35" i="5" s="1"/>
  <c r="AJ34" i="7"/>
  <c r="AI38" i="7"/>
  <c r="D42" i="7"/>
  <c r="W42" i="7" s="1"/>
  <c r="H42" i="7"/>
  <c r="AR42" i="7" s="1"/>
  <c r="AQ42" i="7" s="1"/>
  <c r="AM46" i="7"/>
  <c r="BH2" i="7"/>
  <c r="BI2" i="7"/>
  <c r="BR4" i="7"/>
  <c r="BQ4" i="7" s="1"/>
  <c r="AT4" i="7"/>
  <c r="AS4" i="7" s="1"/>
  <c r="BR2" i="7"/>
  <c r="BQ2" i="7" s="1"/>
  <c r="AJ2" i="7"/>
  <c r="BH10" i="7"/>
  <c r="BI10" i="7"/>
  <c r="BR8" i="7"/>
  <c r="BQ8" i="7" s="1"/>
  <c r="AT8" i="7"/>
  <c r="AS8" i="7" s="1"/>
  <c r="BI6" i="7"/>
  <c r="BJ14" i="7"/>
  <c r="BK14" i="7" s="1"/>
  <c r="AI16" i="7"/>
  <c r="AJ14" i="7"/>
  <c r="AP18" i="7"/>
  <c r="BP18" i="7"/>
  <c r="AR18" i="7"/>
  <c r="BJ18" i="7"/>
  <c r="BM18" i="7" s="1"/>
  <c r="BH18" i="7"/>
  <c r="AW2" i="7"/>
  <c r="BT2" i="7"/>
  <c r="BJ10" i="7"/>
  <c r="AT14" i="7"/>
  <c r="AS14" i="7" s="1"/>
  <c r="BR14" i="7"/>
  <c r="BQ14" i="7" s="1"/>
  <c r="BN16" i="7"/>
  <c r="AP16" i="7"/>
  <c r="AL16" i="7"/>
  <c r="AP40" i="7"/>
  <c r="BP40" i="7"/>
  <c r="AR40" i="7"/>
  <c r="K40" i="7"/>
  <c r="BN40" i="7"/>
  <c r="BI40" i="7"/>
  <c r="BH40" i="7"/>
  <c r="BR40" i="7"/>
  <c r="BQ40" i="7" s="1"/>
  <c r="AI40" i="7"/>
  <c r="AM40" i="7"/>
  <c r="AL40" i="7"/>
  <c r="AT2" i="7"/>
  <c r="AS2" i="7" s="1"/>
  <c r="AT6" i="7"/>
  <c r="AS6" i="7" s="1"/>
  <c r="AT10" i="7"/>
  <c r="AS10" i="7" s="1"/>
  <c r="BH12" i="7"/>
  <c r="AM14" i="7"/>
  <c r="BT14" i="7"/>
  <c r="BN18" i="7"/>
  <c r="BR20" i="7"/>
  <c r="BQ20" i="7" s="1"/>
  <c r="AW20" i="7"/>
  <c r="BG20" i="7"/>
  <c r="BJ20" i="7"/>
  <c r="BK20" i="7" s="1"/>
  <c r="BP20" i="7"/>
  <c r="AJ20" i="7"/>
  <c r="BI22" i="7"/>
  <c r="BH22" i="7"/>
  <c r="BR22" i="7"/>
  <c r="BQ22" i="7" s="1"/>
  <c r="AT24" i="7"/>
  <c r="AS24" i="7" s="1"/>
  <c r="BR24" i="7"/>
  <c r="BQ24" i="7" s="1"/>
  <c r="AW24" i="7"/>
  <c r="BT24" i="7"/>
  <c r="BI28" i="7"/>
  <c r="BH28" i="7"/>
  <c r="BR28" i="7"/>
  <c r="BQ28" i="7" s="1"/>
  <c r="AW10" i="7"/>
  <c r="H4" i="7"/>
  <c r="H8" i="7"/>
  <c r="BH8" i="7" s="1"/>
  <c r="BG12" i="7"/>
  <c r="BJ12" i="7"/>
  <c r="BK12" i="7" s="1"/>
  <c r="AI12" i="7"/>
  <c r="AW14" i="7"/>
  <c r="BH14" i="7"/>
  <c r="D16" i="7"/>
  <c r="X16" i="7" s="1"/>
  <c r="H16" i="7"/>
  <c r="BP16" i="7" s="1"/>
  <c r="BH20" i="7"/>
  <c r="BT20" i="7"/>
  <c r="AP22" i="7"/>
  <c r="BP22" i="7"/>
  <c r="AR22" i="7"/>
  <c r="K22" i="7"/>
  <c r="C23" i="5" s="1"/>
  <c r="AP28" i="7"/>
  <c r="BP28" i="7"/>
  <c r="AR28" i="7"/>
  <c r="K28" i="7"/>
  <c r="AJ18" i="7"/>
  <c r="AL18" i="7"/>
  <c r="K20" i="7"/>
  <c r="C21" i="5" s="1"/>
  <c r="AM24" i="7"/>
  <c r="AJ26" i="7"/>
  <c r="BJ26" i="7"/>
  <c r="BL26" i="7" s="1"/>
  <c r="AL28" i="7"/>
  <c r="AI28" i="7"/>
  <c r="BR30" i="7"/>
  <c r="BQ30" i="7" s="1"/>
  <c r="AT30" i="7"/>
  <c r="AS30" i="7" s="1"/>
  <c r="AJ30" i="7"/>
  <c r="BT30" i="7"/>
  <c r="AJ32" i="7"/>
  <c r="AR32" i="7"/>
  <c r="AR20" i="7"/>
  <c r="AM20" i="7"/>
  <c r="BH24" i="7"/>
  <c r="BT26" i="7"/>
  <c r="BR26" i="7"/>
  <c r="BQ26" i="7" s="1"/>
  <c r="AT26" i="7"/>
  <c r="AS26" i="7" s="1"/>
  <c r="AW30" i="7"/>
  <c r="AP32" i="7"/>
  <c r="BN32" i="7"/>
  <c r="K32" i="7"/>
  <c r="BI32" i="7"/>
  <c r="BH32" i="7"/>
  <c r="AP24" i="7"/>
  <c r="BP24" i="7"/>
  <c r="AR24" i="7"/>
  <c r="AL24" i="7"/>
  <c r="BJ24" i="7"/>
  <c r="BL24" i="7" s="1"/>
  <c r="K26" i="7"/>
  <c r="C27" i="5" s="1"/>
  <c r="BH26" i="7"/>
  <c r="BP26" i="7"/>
  <c r="AM28" i="7"/>
  <c r="AL32" i="7"/>
  <c r="AT34" i="7"/>
  <c r="AS34" i="7" s="1"/>
  <c r="BT34" i="7"/>
  <c r="AW34" i="7"/>
  <c r="BR34" i="7"/>
  <c r="BQ34" i="7" s="1"/>
  <c r="BG34" i="7"/>
  <c r="BJ34" i="7"/>
  <c r="BM34" i="7" s="1"/>
  <c r="BP34" i="7"/>
  <c r="AL20" i="7"/>
  <c r="BN20" i="7"/>
  <c r="AW22" i="7"/>
  <c r="BT22" i="7"/>
  <c r="AJ24" i="7"/>
  <c r="AR26" i="7"/>
  <c r="AM26" i="7"/>
  <c r="AT28" i="7"/>
  <c r="AS28" i="7" s="1"/>
  <c r="BT28" i="7"/>
  <c r="K30" i="7"/>
  <c r="C31" i="5" s="1"/>
  <c r="AR34" i="7"/>
  <c r="AP34" i="7"/>
  <c r="AM34" i="7"/>
  <c r="AI34" i="7"/>
  <c r="BH34" i="7"/>
  <c r="AI26" i="7"/>
  <c r="AP26" i="7"/>
  <c r="BN26" i="7"/>
  <c r="AJ28" i="7"/>
  <c r="AW28" i="7"/>
  <c r="AR30" i="7"/>
  <c r="AM30" i="7"/>
  <c r="BR32" i="7"/>
  <c r="BQ32" i="7" s="1"/>
  <c r="AT32" i="7"/>
  <c r="AS32" i="7" s="1"/>
  <c r="AL34" i="7"/>
  <c r="AP36" i="7"/>
  <c r="BP36" i="7"/>
  <c r="AR36" i="7"/>
  <c r="K36" i="7"/>
  <c r="BI36" i="7"/>
  <c r="BH36" i="7"/>
  <c r="AM36" i="7"/>
  <c r="AL36" i="7"/>
  <c r="BN36" i="7"/>
  <c r="AJ40" i="7"/>
  <c r="AP44" i="7"/>
  <c r="BP44" i="7"/>
  <c r="AR44" i="7"/>
  <c r="K44" i="7"/>
  <c r="BI44" i="7"/>
  <c r="BH44" i="7"/>
  <c r="AI44" i="7"/>
  <c r="AM44" i="7"/>
  <c r="AT36" i="7"/>
  <c r="AS36" i="7" s="1"/>
  <c r="BT36" i="7"/>
  <c r="BJ36" i="7"/>
  <c r="BR38" i="7"/>
  <c r="BQ38" i="7" s="1"/>
  <c r="AT38" i="7"/>
  <c r="AS38" i="7" s="1"/>
  <c r="BG38" i="7"/>
  <c r="BJ38" i="7"/>
  <c r="BL38" i="7" s="1"/>
  <c r="BH38" i="7"/>
  <c r="AT40" i="7"/>
  <c r="AS40" i="7" s="1"/>
  <c r="AT44" i="7"/>
  <c r="AS44" i="7" s="1"/>
  <c r="BR46" i="7"/>
  <c r="BQ46" i="7" s="1"/>
  <c r="AT46" i="7"/>
  <c r="AS46" i="7" s="1"/>
  <c r="BG46" i="7"/>
  <c r="BJ46" i="7"/>
  <c r="BK46" i="7" s="1"/>
  <c r="BH46" i="7"/>
  <c r="AP38" i="7"/>
  <c r="AP42" i="7"/>
  <c r="AP46" i="7"/>
  <c r="AL38" i="7"/>
  <c r="BN38" i="7"/>
  <c r="AW40" i="7"/>
  <c r="BT40" i="7"/>
  <c r="AL42" i="7"/>
  <c r="BN42" i="7"/>
  <c r="AW44" i="7"/>
  <c r="BT44" i="7"/>
  <c r="AL46" i="7"/>
  <c r="BN46" i="7"/>
  <c r="A6" i="4"/>
  <c r="B12" i="4"/>
  <c r="A9" i="4"/>
  <c r="C38" i="2"/>
  <c r="B38" i="2" s="1"/>
  <c r="E38" i="2"/>
  <c r="D38" i="2" s="1"/>
  <c r="G38" i="2"/>
  <c r="F38" i="2" s="1"/>
  <c r="AL38" i="2" s="1"/>
  <c r="I38" i="2"/>
  <c r="J38" i="2"/>
  <c r="L38" i="2" s="1"/>
  <c r="D39" i="1" s="1"/>
  <c r="C40" i="2"/>
  <c r="B40" i="2" s="1"/>
  <c r="E40" i="2"/>
  <c r="D40" i="2" s="1"/>
  <c r="G40" i="2"/>
  <c r="F40" i="2" s="1"/>
  <c r="AL40" i="2" s="1"/>
  <c r="I40" i="2"/>
  <c r="J40" i="2"/>
  <c r="L40" i="2" s="1"/>
  <c r="D41" i="1" s="1"/>
  <c r="C42" i="2"/>
  <c r="B42" i="2" s="1"/>
  <c r="E42" i="2"/>
  <c r="D42" i="2" s="1"/>
  <c r="G42" i="2"/>
  <c r="F42" i="2" s="1"/>
  <c r="AL42" i="2" s="1"/>
  <c r="I42" i="2"/>
  <c r="J42" i="2"/>
  <c r="L42" i="2" s="1"/>
  <c r="C44" i="2"/>
  <c r="B44" i="2" s="1"/>
  <c r="E44" i="2"/>
  <c r="D44" i="2" s="1"/>
  <c r="G44" i="2"/>
  <c r="F44" i="2" s="1"/>
  <c r="AL44" i="2" s="1"/>
  <c r="I44" i="2"/>
  <c r="J44" i="2"/>
  <c r="C46" i="2"/>
  <c r="B46" i="2" s="1"/>
  <c r="E46" i="2"/>
  <c r="D46" i="2" s="1"/>
  <c r="G46" i="2"/>
  <c r="F46" i="2" s="1"/>
  <c r="AL46" i="2" s="1"/>
  <c r="I46" i="2"/>
  <c r="J46" i="2"/>
  <c r="L46" i="2" s="1"/>
  <c r="A3" i="3"/>
  <c r="B5" i="3"/>
  <c r="B7" i="3" s="1"/>
  <c r="A7" i="3" s="1"/>
  <c r="G4" i="2"/>
  <c r="F4" i="2" s="1"/>
  <c r="AL4" i="2" s="1"/>
  <c r="G6" i="2"/>
  <c r="F6" i="2" s="1"/>
  <c r="AL6" i="2" s="1"/>
  <c r="G8" i="2"/>
  <c r="F8" i="2" s="1"/>
  <c r="AL8" i="2" s="1"/>
  <c r="G10" i="2"/>
  <c r="F10" i="2" s="1"/>
  <c r="AL10" i="2" s="1"/>
  <c r="G12" i="2"/>
  <c r="F12" i="2" s="1"/>
  <c r="AL12" i="2" s="1"/>
  <c r="G14" i="2"/>
  <c r="F14" i="2" s="1"/>
  <c r="AL14" i="2" s="1"/>
  <c r="G16" i="2"/>
  <c r="F16" i="2" s="1"/>
  <c r="AL16" i="2" s="1"/>
  <c r="G18" i="2"/>
  <c r="F18" i="2" s="1"/>
  <c r="AL18" i="2" s="1"/>
  <c r="G20" i="2"/>
  <c r="F20" i="2" s="1"/>
  <c r="AL20" i="2" s="1"/>
  <c r="G22" i="2"/>
  <c r="F22" i="2" s="1"/>
  <c r="AL22" i="2" s="1"/>
  <c r="G24" i="2"/>
  <c r="F24" i="2" s="1"/>
  <c r="AL24" i="2" s="1"/>
  <c r="G26" i="2"/>
  <c r="F26" i="2" s="1"/>
  <c r="AL26" i="2" s="1"/>
  <c r="G28" i="2"/>
  <c r="F28" i="2" s="1"/>
  <c r="AL28" i="2" s="1"/>
  <c r="G30" i="2"/>
  <c r="F30" i="2" s="1"/>
  <c r="AL30" i="2" s="1"/>
  <c r="G32" i="2"/>
  <c r="F32" i="2" s="1"/>
  <c r="AL32" i="2" s="1"/>
  <c r="G34" i="2"/>
  <c r="F34" i="2" s="1"/>
  <c r="AL34" i="2" s="1"/>
  <c r="G36" i="2"/>
  <c r="F36" i="2" s="1"/>
  <c r="AL36" i="2" s="1"/>
  <c r="G2" i="2"/>
  <c r="C4" i="2"/>
  <c r="B4" i="2" s="1"/>
  <c r="C6" i="2"/>
  <c r="B6" i="2" s="1"/>
  <c r="C8" i="2"/>
  <c r="B8" i="2" s="1"/>
  <c r="C10" i="2"/>
  <c r="B10" i="2" s="1"/>
  <c r="C12" i="2"/>
  <c r="B12" i="2" s="1"/>
  <c r="C14" i="2"/>
  <c r="B14" i="2" s="1"/>
  <c r="C16" i="2"/>
  <c r="B16" i="2" s="1"/>
  <c r="C18" i="2"/>
  <c r="B18" i="2" s="1"/>
  <c r="C20" i="2"/>
  <c r="B20" i="2" s="1"/>
  <c r="C22" i="2"/>
  <c r="B22" i="2" s="1"/>
  <c r="C24" i="2"/>
  <c r="B24" i="2" s="1"/>
  <c r="C26" i="2"/>
  <c r="B26" i="2" s="1"/>
  <c r="C28" i="2"/>
  <c r="B28" i="2" s="1"/>
  <c r="C30" i="2"/>
  <c r="B30" i="2" s="1"/>
  <c r="C32" i="2"/>
  <c r="B32" i="2" s="1"/>
  <c r="C34" i="2"/>
  <c r="B34" i="2" s="1"/>
  <c r="C36" i="2"/>
  <c r="B36" i="2" s="1"/>
  <c r="C2" i="2"/>
  <c r="B2" i="2" s="1"/>
  <c r="A3" i="1"/>
  <c r="B5" i="1"/>
  <c r="B7" i="1" s="1"/>
  <c r="E20" i="2"/>
  <c r="D20" i="2" s="1"/>
  <c r="I20" i="2"/>
  <c r="J20" i="2"/>
  <c r="L20" i="2" s="1"/>
  <c r="D21" i="1" s="1"/>
  <c r="E22" i="2"/>
  <c r="D22" i="2" s="1"/>
  <c r="I22" i="2"/>
  <c r="J22" i="2"/>
  <c r="L22" i="2" s="1"/>
  <c r="D23" i="1" s="1"/>
  <c r="E24" i="2"/>
  <c r="D24" i="2" s="1"/>
  <c r="I24" i="2"/>
  <c r="J24" i="2"/>
  <c r="L24" i="2" s="1"/>
  <c r="D25" i="1" s="1"/>
  <c r="E26" i="2"/>
  <c r="D26" i="2" s="1"/>
  <c r="I26" i="2"/>
  <c r="J26" i="2"/>
  <c r="L26" i="2" s="1"/>
  <c r="D27" i="1" s="1"/>
  <c r="E28" i="2"/>
  <c r="D28" i="2" s="1"/>
  <c r="I28" i="2"/>
  <c r="J28" i="2"/>
  <c r="L28" i="2" s="1"/>
  <c r="D29" i="1" s="1"/>
  <c r="E30" i="2"/>
  <c r="D30" i="2" s="1"/>
  <c r="I30" i="2"/>
  <c r="J30" i="2"/>
  <c r="L30" i="2" s="1"/>
  <c r="D31" i="1" s="1"/>
  <c r="E32" i="2"/>
  <c r="D32" i="2" s="1"/>
  <c r="I32" i="2"/>
  <c r="J32" i="2"/>
  <c r="L32" i="2" s="1"/>
  <c r="D33" i="1" s="1"/>
  <c r="E34" i="2"/>
  <c r="D34" i="2" s="1"/>
  <c r="I34" i="2"/>
  <c r="J34" i="2"/>
  <c r="L34" i="2" s="1"/>
  <c r="D35" i="1" s="1"/>
  <c r="E36" i="2"/>
  <c r="D36" i="2" s="1"/>
  <c r="I36" i="2"/>
  <c r="J36" i="2"/>
  <c r="L36" i="2" s="1"/>
  <c r="D37" i="1" s="1"/>
  <c r="AH16" i="10" l="1"/>
  <c r="M19" i="9" s="1"/>
  <c r="L19" i="9"/>
  <c r="AG28" i="10"/>
  <c r="AH28" i="10"/>
  <c r="AG18" i="10"/>
  <c r="AH18" i="10"/>
  <c r="M21" i="9" s="1"/>
  <c r="AG22" i="10"/>
  <c r="AH22" i="10"/>
  <c r="M25" i="9" s="1"/>
  <c r="AG42" i="10"/>
  <c r="AH42" i="10"/>
  <c r="AH46" i="10"/>
  <c r="AH30" i="10"/>
  <c r="AH10" i="10"/>
  <c r="AH6" i="10"/>
  <c r="AH36" i="10"/>
  <c r="AG40" i="10"/>
  <c r="AH40" i="10"/>
  <c r="AG26" i="10"/>
  <c r="AH26" i="10"/>
  <c r="AH34" i="10"/>
  <c r="AH32" i="10"/>
  <c r="AH38" i="10"/>
  <c r="AH44" i="10"/>
  <c r="AH2" i="10"/>
  <c r="AG14" i="10"/>
  <c r="L17" i="9"/>
  <c r="AG16" i="10"/>
  <c r="L13" i="9"/>
  <c r="AG12" i="10"/>
  <c r="M13" i="9" s="1"/>
  <c r="L5" i="9"/>
  <c r="AG4" i="10"/>
  <c r="M5" i="9" s="1"/>
  <c r="AG10" i="10"/>
  <c r="M11" i="9" s="1"/>
  <c r="L9" i="9"/>
  <c r="AG8" i="10"/>
  <c r="M9" i="9" s="1"/>
  <c r="AG6" i="10"/>
  <c r="M7" i="9" s="1"/>
  <c r="AG2" i="10"/>
  <c r="M3" i="9" s="1"/>
  <c r="BJ46" i="10"/>
  <c r="CG40" i="10"/>
  <c r="BJ14" i="10"/>
  <c r="CG34" i="10"/>
  <c r="BJ36" i="10"/>
  <c r="BJ22" i="10"/>
  <c r="CA28" i="10"/>
  <c r="CH28" i="10" s="1"/>
  <c r="BY6" i="10"/>
  <c r="BY22" i="10"/>
  <c r="CG30" i="10"/>
  <c r="CE6" i="10"/>
  <c r="BY32" i="10"/>
  <c r="BY10" i="10"/>
  <c r="BJ40" i="10"/>
  <c r="BJ24" i="10"/>
  <c r="CI14" i="10"/>
  <c r="BJ20" i="10"/>
  <c r="CF6" i="10"/>
  <c r="CH14" i="10"/>
  <c r="CE14" i="10"/>
  <c r="CG14" i="10"/>
  <c r="BJ28" i="10"/>
  <c r="CG26" i="10"/>
  <c r="BY34" i="10"/>
  <c r="BY30" i="10"/>
  <c r="BJ34" i="10"/>
  <c r="BY20" i="10"/>
  <c r="CF14" i="10"/>
  <c r="CG2" i="10"/>
  <c r="BC14" i="10"/>
  <c r="CG20" i="10"/>
  <c r="BE6" i="10"/>
  <c r="BC46" i="10"/>
  <c r="CI32" i="10"/>
  <c r="CA32" i="10"/>
  <c r="CI22" i="10"/>
  <c r="CA22" i="10"/>
  <c r="CF22" i="10" s="1"/>
  <c r="CI10" i="10"/>
  <c r="CA10" i="10"/>
  <c r="CE46" i="10"/>
  <c r="CI38" i="10"/>
  <c r="CA38" i="10"/>
  <c r="CF38" i="10" s="1"/>
  <c r="BE40" i="10"/>
  <c r="BC40" i="10"/>
  <c r="BY26" i="10"/>
  <c r="CG24" i="10"/>
  <c r="CE8" i="10"/>
  <c r="CF4" i="10"/>
  <c r="CG36" i="10"/>
  <c r="BE32" i="10"/>
  <c r="BC32" i="10"/>
  <c r="BY24" i="10"/>
  <c r="BE10" i="10"/>
  <c r="BC10" i="10"/>
  <c r="CI44" i="10"/>
  <c r="CA44" i="10"/>
  <c r="CG44" i="10"/>
  <c r="CF42" i="10"/>
  <c r="CE40" i="10"/>
  <c r="CF40" i="10"/>
  <c r="CF28" i="10"/>
  <c r="CI36" i="10"/>
  <c r="CA36" i="10"/>
  <c r="BE22" i="10"/>
  <c r="BC22" i="10"/>
  <c r="BE24" i="10"/>
  <c r="BC24" i="10"/>
  <c r="BE20" i="10"/>
  <c r="BC20" i="10"/>
  <c r="CE16" i="10"/>
  <c r="CF12" i="10"/>
  <c r="BY2" i="10"/>
  <c r="CI20" i="10"/>
  <c r="CA20" i="10"/>
  <c r="BE44" i="10"/>
  <c r="BC44" i="10"/>
  <c r="CF46" i="10"/>
  <c r="CI34" i="10"/>
  <c r="CA34" i="10"/>
  <c r="BE34" i="10"/>
  <c r="BC34" i="10"/>
  <c r="CI26" i="10"/>
  <c r="CA26" i="10"/>
  <c r="CF8" i="10"/>
  <c r="CE4" i="10"/>
  <c r="CG38" i="10"/>
  <c r="CI30" i="10"/>
  <c r="CA30" i="10"/>
  <c r="BC30" i="10"/>
  <c r="BE30" i="10"/>
  <c r="CF36" i="10"/>
  <c r="BE26" i="10"/>
  <c r="BC26" i="10"/>
  <c r="CI24" i="10"/>
  <c r="CA24" i="10"/>
  <c r="CE42" i="10"/>
  <c r="CE28" i="10"/>
  <c r="BY36" i="10"/>
  <c r="BE36" i="10"/>
  <c r="BC36" i="10"/>
  <c r="CF32" i="10"/>
  <c r="CG32" i="10"/>
  <c r="CF16" i="10"/>
  <c r="CE12" i="10"/>
  <c r="CF10" i="10"/>
  <c r="CG10" i="10"/>
  <c r="CI2" i="10"/>
  <c r="CA2" i="10"/>
  <c r="BC2" i="10"/>
  <c r="BE2" i="10"/>
  <c r="O30" i="7"/>
  <c r="I31" i="5" s="1"/>
  <c r="C37" i="5"/>
  <c r="C43" i="8"/>
  <c r="C33" i="5"/>
  <c r="C39" i="8"/>
  <c r="C29" i="5"/>
  <c r="C35" i="8"/>
  <c r="C41" i="5"/>
  <c r="C47" i="8"/>
  <c r="AA40" i="7"/>
  <c r="J47" i="8"/>
  <c r="AA32" i="7"/>
  <c r="J39" i="8"/>
  <c r="J15" i="8"/>
  <c r="J27" i="8"/>
  <c r="C25" i="5"/>
  <c r="C31" i="8"/>
  <c r="AA24" i="7"/>
  <c r="J31" i="8"/>
  <c r="AA26" i="7"/>
  <c r="AA44" i="7"/>
  <c r="AA36" i="7"/>
  <c r="AA28" i="7"/>
  <c r="AA20" i="7"/>
  <c r="Z38" i="7"/>
  <c r="AB38" i="7" s="1"/>
  <c r="Z34" i="7"/>
  <c r="AB34" i="7" s="1"/>
  <c r="Z22" i="7"/>
  <c r="AB22" i="7" s="1"/>
  <c r="Z40" i="7"/>
  <c r="Z32" i="7"/>
  <c r="Z24" i="7"/>
  <c r="W16" i="7"/>
  <c r="V16" i="7"/>
  <c r="X42" i="7"/>
  <c r="Y42" i="7"/>
  <c r="V18" i="7"/>
  <c r="W18" i="7"/>
  <c r="Z44" i="7"/>
  <c r="AB44" i="7" s="1"/>
  <c r="Z36" i="7"/>
  <c r="AB36" i="7" s="1"/>
  <c r="Z28" i="7"/>
  <c r="AB28" i="7" s="1"/>
  <c r="Z20" i="7"/>
  <c r="AB20" i="7" s="1"/>
  <c r="Y16" i="7"/>
  <c r="Z46" i="7"/>
  <c r="AB46" i="7" s="1"/>
  <c r="V42" i="7"/>
  <c r="Z30" i="7"/>
  <c r="AB30" i="7" s="1"/>
  <c r="Z26" i="7"/>
  <c r="X18" i="7"/>
  <c r="P12" i="7"/>
  <c r="Q12" i="7" s="1"/>
  <c r="N13" i="5" s="1"/>
  <c r="M4" i="7"/>
  <c r="O4" i="7" s="1"/>
  <c r="I5" i="5" s="1"/>
  <c r="BP10" i="7"/>
  <c r="BX10" i="7" s="1"/>
  <c r="P8" i="7"/>
  <c r="L9" i="5" s="1"/>
  <c r="M14" i="7"/>
  <c r="O14" i="7" s="1"/>
  <c r="I15" i="5" s="1"/>
  <c r="M6" i="7"/>
  <c r="O6" i="7" s="1"/>
  <c r="I7" i="5" s="1"/>
  <c r="X2" i="7"/>
  <c r="AP10" i="7"/>
  <c r="BC10" i="7" s="1"/>
  <c r="K14" i="7"/>
  <c r="C15" i="5" s="1"/>
  <c r="BN6" i="7"/>
  <c r="BV6" i="7" s="1"/>
  <c r="K2" i="7"/>
  <c r="C3" i="5" s="1"/>
  <c r="J3" i="8"/>
  <c r="T14" i="7"/>
  <c r="AA14" i="7" s="1"/>
  <c r="AR4" i="7"/>
  <c r="AQ4" i="7" s="1"/>
  <c r="AP12" i="7"/>
  <c r="BC12" i="7" s="1"/>
  <c r="AR12" i="7"/>
  <c r="AQ12" i="7" s="1"/>
  <c r="BN4" i="7"/>
  <c r="BV4" i="7" s="1"/>
  <c r="AR10" i="7"/>
  <c r="BE10" i="7" s="1"/>
  <c r="BD10" i="7" s="1"/>
  <c r="M12" i="7"/>
  <c r="O12" i="7" s="1"/>
  <c r="I13" i="5" s="1"/>
  <c r="K8" i="7"/>
  <c r="AL8" i="7"/>
  <c r="BP14" i="7"/>
  <c r="BO14" i="7" s="1"/>
  <c r="AR14" i="7"/>
  <c r="AQ14" i="7" s="1"/>
  <c r="AP6" i="7"/>
  <c r="AP8" i="7"/>
  <c r="AP14" i="7"/>
  <c r="BC14" i="7" s="1"/>
  <c r="M8" i="7"/>
  <c r="O8" i="7" s="1"/>
  <c r="I9" i="5" s="1"/>
  <c r="P6" i="7"/>
  <c r="L7" i="5" s="1"/>
  <c r="T6" i="7"/>
  <c r="BN14" i="7"/>
  <c r="BV14" i="7" s="1"/>
  <c r="AL14" i="7"/>
  <c r="AN14" i="7" s="1"/>
  <c r="BN8" i="7"/>
  <c r="BV8" i="7" s="1"/>
  <c r="AR2" i="7"/>
  <c r="BE2" i="7" s="1"/>
  <c r="BD2" i="7" s="1"/>
  <c r="BN2" i="7"/>
  <c r="BV2" i="7" s="1"/>
  <c r="K6" i="7"/>
  <c r="C7" i="8" s="1"/>
  <c r="AL6" i="7"/>
  <c r="P14" i="7"/>
  <c r="Q14" i="7" s="1"/>
  <c r="N15" i="5" s="1"/>
  <c r="T2" i="7"/>
  <c r="J4" i="8" s="1"/>
  <c r="V12" i="7"/>
  <c r="X12" i="7"/>
  <c r="W12" i="7"/>
  <c r="V4" i="7"/>
  <c r="X4" i="7"/>
  <c r="W4" i="7"/>
  <c r="W10" i="7"/>
  <c r="V10" i="7"/>
  <c r="X10" i="7"/>
  <c r="BP12" i="7"/>
  <c r="BO12" i="7" s="1"/>
  <c r="K12" i="7"/>
  <c r="C27" i="8" s="1"/>
  <c r="K4" i="7"/>
  <c r="C5" i="5" s="1"/>
  <c r="AL4" i="7"/>
  <c r="BN10" i="7"/>
  <c r="BV10" i="7" s="1"/>
  <c r="K10" i="7"/>
  <c r="AL12" i="7"/>
  <c r="AN12" i="7" s="1"/>
  <c r="AP4" i="7"/>
  <c r="AL10" i="7"/>
  <c r="AN10" i="7" s="1"/>
  <c r="BN12" i="7"/>
  <c r="BV12" i="7" s="1"/>
  <c r="M10" i="7"/>
  <c r="O10" i="7" s="1"/>
  <c r="I11" i="5" s="1"/>
  <c r="P10" i="7"/>
  <c r="Q10" i="7" s="1"/>
  <c r="N11" i="5" s="1"/>
  <c r="P4" i="7"/>
  <c r="Q4" i="7" s="1"/>
  <c r="N5" i="5" s="1"/>
  <c r="V8" i="7"/>
  <c r="X8" i="7"/>
  <c r="W8" i="7"/>
  <c r="W14" i="7"/>
  <c r="V14" i="7"/>
  <c r="X14" i="7"/>
  <c r="W6" i="7"/>
  <c r="V6" i="7"/>
  <c r="X6" i="7"/>
  <c r="T12" i="7"/>
  <c r="J28" i="8" s="1"/>
  <c r="T8" i="7"/>
  <c r="T4" i="7"/>
  <c r="AA4" i="7" s="1"/>
  <c r="T10" i="7"/>
  <c r="M2" i="7"/>
  <c r="O2" i="7" s="1"/>
  <c r="I3" i="5" s="1"/>
  <c r="AV26" i="7"/>
  <c r="AL2" i="7"/>
  <c r="AN2" i="7" s="1"/>
  <c r="AP2" i="7"/>
  <c r="BC2" i="7" s="1"/>
  <c r="BP2" i="7"/>
  <c r="BO2" i="7" s="1"/>
  <c r="P2" i="7"/>
  <c r="L3" i="5" s="1"/>
  <c r="V2" i="7"/>
  <c r="W2" i="7"/>
  <c r="O46" i="7"/>
  <c r="O32" i="7"/>
  <c r="I33" i="5" s="1"/>
  <c r="O26" i="7"/>
  <c r="I27" i="5" s="1"/>
  <c r="O20" i="7"/>
  <c r="I21" i="5" s="1"/>
  <c r="O44" i="7"/>
  <c r="O38" i="7"/>
  <c r="I39" i="5" s="1"/>
  <c r="O22" i="7"/>
  <c r="I23" i="5" s="1"/>
  <c r="O24" i="7"/>
  <c r="I25" i="5" s="1"/>
  <c r="O40" i="7"/>
  <c r="I41" i="5" s="1"/>
  <c r="O34" i="7"/>
  <c r="I35" i="5" s="1"/>
  <c r="O36" i="7"/>
  <c r="I37" i="5" s="1"/>
  <c r="O28" i="7"/>
  <c r="I29" i="5" s="1"/>
  <c r="P42" i="7"/>
  <c r="Q42" i="7" s="1"/>
  <c r="N43" i="5" s="1"/>
  <c r="U42" i="7"/>
  <c r="AA42" i="7" s="1"/>
  <c r="P18" i="7"/>
  <c r="L19" i="5" s="1"/>
  <c r="U18" i="7"/>
  <c r="N16" i="7"/>
  <c r="O16" i="7" s="1"/>
  <c r="I17" i="5" s="1"/>
  <c r="U16" i="7"/>
  <c r="AA16" i="7" s="1"/>
  <c r="B11" i="5"/>
  <c r="B13" i="5" s="1"/>
  <c r="L21" i="5"/>
  <c r="Q34" i="7"/>
  <c r="N35" i="5" s="1"/>
  <c r="L35" i="5"/>
  <c r="Q44" i="7"/>
  <c r="Q26" i="7"/>
  <c r="N27" i="5" s="1"/>
  <c r="L27" i="5"/>
  <c r="Q40" i="7"/>
  <c r="N41" i="5" s="1"/>
  <c r="L41" i="5"/>
  <c r="Q36" i="7"/>
  <c r="N37" i="5" s="1"/>
  <c r="L37" i="5"/>
  <c r="Q38" i="7"/>
  <c r="N39" i="5" s="1"/>
  <c r="L39" i="5"/>
  <c r="Q32" i="7"/>
  <c r="N33" i="5" s="1"/>
  <c r="L33" i="5"/>
  <c r="Q28" i="7"/>
  <c r="N29" i="5" s="1"/>
  <c r="L29" i="5"/>
  <c r="Q30" i="7"/>
  <c r="N31" i="5" s="1"/>
  <c r="L31" i="5"/>
  <c r="Q46" i="7"/>
  <c r="Q24" i="7"/>
  <c r="N25" i="5" s="1"/>
  <c r="L25" i="5"/>
  <c r="Q22" i="7"/>
  <c r="N23" i="5" s="1"/>
  <c r="L23" i="5"/>
  <c r="P16" i="7"/>
  <c r="K42" i="7"/>
  <c r="C43" i="5" s="1"/>
  <c r="N42" i="7"/>
  <c r="O42" i="7" s="1"/>
  <c r="I43" i="5" s="1"/>
  <c r="AT18" i="7"/>
  <c r="AS18" i="7" s="1"/>
  <c r="N18" i="7"/>
  <c r="O18" i="7" s="1"/>
  <c r="I19" i="5" s="1"/>
  <c r="AN32" i="7"/>
  <c r="BM30" i="7"/>
  <c r="AV38" i="7"/>
  <c r="BA38" i="7" s="1"/>
  <c r="BZ46" i="7"/>
  <c r="BY46" i="7" s="1"/>
  <c r="AN30" i="7"/>
  <c r="BZ38" i="7"/>
  <c r="BY38" i="7" s="1"/>
  <c r="BH42" i="7"/>
  <c r="BH6" i="7"/>
  <c r="AR6" i="7"/>
  <c r="AQ6" i="7" s="1"/>
  <c r="BZ10" i="7"/>
  <c r="BY10" i="7" s="1"/>
  <c r="BG42" i="7"/>
  <c r="AU32" i="7"/>
  <c r="AW18" i="7"/>
  <c r="AV18" i="7" s="1"/>
  <c r="BJ42" i="7"/>
  <c r="BM42" i="7" s="1"/>
  <c r="BL34" i="7"/>
  <c r="AN26" i="7"/>
  <c r="AN22" i="7"/>
  <c r="BC20" i="7"/>
  <c r="BR18" i="7"/>
  <c r="BQ18" i="7" s="1"/>
  <c r="BP6" i="7"/>
  <c r="BX6" i="7" s="1"/>
  <c r="K18" i="7"/>
  <c r="AN46" i="7"/>
  <c r="AN38" i="7"/>
  <c r="AU46" i="7"/>
  <c r="AY46" i="7" s="1"/>
  <c r="BT18" i="7"/>
  <c r="BZ18" i="7" s="1"/>
  <c r="BY18" i="7" s="1"/>
  <c r="AM18" i="7"/>
  <c r="AN18" i="7" s="1"/>
  <c r="AW6" i="7"/>
  <c r="AV6" i="7" s="1"/>
  <c r="AN28" i="7"/>
  <c r="BT6" i="7"/>
  <c r="BZ6" i="7" s="1"/>
  <c r="BY6" i="7" s="1"/>
  <c r="BP42" i="7"/>
  <c r="BO42" i="7" s="1"/>
  <c r="AM6" i="7"/>
  <c r="AT42" i="7"/>
  <c r="AS42" i="7" s="1"/>
  <c r="BR42" i="7"/>
  <c r="BQ42" i="7" s="1"/>
  <c r="AU12" i="7"/>
  <c r="BT8" i="7"/>
  <c r="BS8" i="7" s="1"/>
  <c r="AN44" i="7"/>
  <c r="AN40" i="7"/>
  <c r="BC30" i="7"/>
  <c r="BK18" i="7"/>
  <c r="BK38" i="7"/>
  <c r="BZ32" i="7"/>
  <c r="BY32" i="7" s="1"/>
  <c r="BM24" i="7"/>
  <c r="BK30" i="7"/>
  <c r="BX32" i="7"/>
  <c r="CE32" i="7" s="1"/>
  <c r="BZ12" i="7"/>
  <c r="BY12" i="7" s="1"/>
  <c r="BX30" i="7"/>
  <c r="CE30" i="7" s="1"/>
  <c r="BL18" i="7"/>
  <c r="AJ42" i="7"/>
  <c r="AN20" i="7"/>
  <c r="BL46" i="7"/>
  <c r="AU36" i="7"/>
  <c r="BJ6" i="7"/>
  <c r="BK6" i="7" s="1"/>
  <c r="BG6" i="7"/>
  <c r="AM42" i="7"/>
  <c r="AN42" i="7" s="1"/>
  <c r="BM46" i="7"/>
  <c r="AW8" i="7"/>
  <c r="BL12" i="7"/>
  <c r="AW42" i="7"/>
  <c r="BC42" i="7" s="1"/>
  <c r="BT42" i="7"/>
  <c r="BO16" i="7"/>
  <c r="AV40" i="7"/>
  <c r="AU40" i="7"/>
  <c r="BS36" i="7"/>
  <c r="BZ36" i="7"/>
  <c r="BY36" i="7" s="1"/>
  <c r="BE34" i="7"/>
  <c r="BD34" i="7" s="1"/>
  <c r="AQ34" i="7"/>
  <c r="BO26" i="7"/>
  <c r="BX26" i="7"/>
  <c r="BS26" i="7"/>
  <c r="BZ26" i="7"/>
  <c r="BY26" i="7" s="1"/>
  <c r="AV14" i="7"/>
  <c r="AU14" i="7"/>
  <c r="BO18" i="7"/>
  <c r="BK10" i="7"/>
  <c r="BM10" i="7"/>
  <c r="BL10" i="7"/>
  <c r="BV46" i="7"/>
  <c r="BU46" i="7"/>
  <c r="BV42" i="7"/>
  <c r="BV38" i="7"/>
  <c r="BU38" i="7"/>
  <c r="BC38" i="7"/>
  <c r="AY38" i="7"/>
  <c r="BE44" i="7"/>
  <c r="BD44" i="7" s="1"/>
  <c r="AQ44" i="7"/>
  <c r="BE38" i="7"/>
  <c r="BD38" i="7" s="1"/>
  <c r="AN36" i="7"/>
  <c r="BE36" i="7"/>
  <c r="BD36" i="7" s="1"/>
  <c r="AQ36" i="7"/>
  <c r="BV20" i="7"/>
  <c r="BE32" i="7"/>
  <c r="BD32" i="7" s="1"/>
  <c r="AQ32" i="7"/>
  <c r="BA32" i="7" s="1"/>
  <c r="BO28" i="7"/>
  <c r="BX28" i="7"/>
  <c r="BS20" i="7"/>
  <c r="BZ20" i="7"/>
  <c r="BY20" i="7" s="1"/>
  <c r="AJ16" i="7"/>
  <c r="AV24" i="7"/>
  <c r="AU24" i="7"/>
  <c r="BM20" i="7"/>
  <c r="BL20" i="7"/>
  <c r="BV18" i="7"/>
  <c r="AM4" i="7"/>
  <c r="BK26" i="7"/>
  <c r="BV16" i="7"/>
  <c r="BM12" i="7"/>
  <c r="BH4" i="7"/>
  <c r="AW4" i="7"/>
  <c r="BX44" i="7"/>
  <c r="BO44" i="7"/>
  <c r="BX36" i="7"/>
  <c r="BO36" i="7"/>
  <c r="BX46" i="7"/>
  <c r="BK34" i="7"/>
  <c r="BZ28" i="7"/>
  <c r="BY28" i="7" s="1"/>
  <c r="BS28" i="7"/>
  <c r="BO24" i="7"/>
  <c r="BX24" i="7"/>
  <c r="BX38" i="7"/>
  <c r="BK24" i="7"/>
  <c r="AQ20" i="7"/>
  <c r="BE20" i="7"/>
  <c r="BD20" i="7" s="1"/>
  <c r="AN24" i="7"/>
  <c r="BC28" i="7"/>
  <c r="BE22" i="7"/>
  <c r="BD22" i="7" s="1"/>
  <c r="AQ22" i="7"/>
  <c r="AW16" i="7"/>
  <c r="BC16" i="7" s="1"/>
  <c r="BT16" i="7"/>
  <c r="AT16" i="7"/>
  <c r="AS16" i="7" s="1"/>
  <c r="BR16" i="7"/>
  <c r="BQ16" i="7" s="1"/>
  <c r="BL14" i="7"/>
  <c r="BM22" i="7"/>
  <c r="BL22" i="7"/>
  <c r="BK22" i="7"/>
  <c r="BZ14" i="7"/>
  <c r="BY14" i="7" s="1"/>
  <c r="BS14" i="7"/>
  <c r="AR8" i="7"/>
  <c r="BE40" i="7"/>
  <c r="BD40" i="7" s="1"/>
  <c r="AQ40" i="7"/>
  <c r="BZ2" i="7"/>
  <c r="BY2" i="7" s="1"/>
  <c r="BS2" i="7"/>
  <c r="K16" i="7"/>
  <c r="C17" i="5" s="1"/>
  <c r="AM16" i="7"/>
  <c r="AN16" i="7" s="1"/>
  <c r="BP4" i="7"/>
  <c r="BT4" i="7"/>
  <c r="AV44" i="7"/>
  <c r="AU44" i="7"/>
  <c r="BC26" i="7"/>
  <c r="BS34" i="7"/>
  <c r="BZ34" i="7"/>
  <c r="BY34" i="7" s="1"/>
  <c r="BC32" i="7"/>
  <c r="BG16" i="7"/>
  <c r="BJ16" i="7"/>
  <c r="BH16" i="7"/>
  <c r="AU10" i="7"/>
  <c r="AV10" i="7"/>
  <c r="BS24" i="7"/>
  <c r="BZ24" i="7"/>
  <c r="BY24" i="7" s="1"/>
  <c r="BO20" i="7"/>
  <c r="BX20" i="7"/>
  <c r="BV40" i="7"/>
  <c r="BM26" i="7"/>
  <c r="AV28" i="7"/>
  <c r="AU28" i="7"/>
  <c r="BE26" i="7"/>
  <c r="BD26" i="7" s="1"/>
  <c r="AQ26" i="7"/>
  <c r="BE24" i="7"/>
  <c r="BD24" i="7" s="1"/>
  <c r="AQ24" i="7"/>
  <c r="BM32" i="7"/>
  <c r="BK32" i="7"/>
  <c r="BL32" i="7"/>
  <c r="AV30" i="7"/>
  <c r="AU30" i="7"/>
  <c r="CC24" i="7"/>
  <c r="BS44" i="7"/>
  <c r="BZ44" i="7"/>
  <c r="BY44" i="7" s="1"/>
  <c r="BS40" i="7"/>
  <c r="BZ40" i="7"/>
  <c r="BY40" i="7" s="1"/>
  <c r="BC46" i="7"/>
  <c r="BA46" i="7"/>
  <c r="BM44" i="7"/>
  <c r="BL44" i="7"/>
  <c r="BK44" i="7"/>
  <c r="BC44" i="7"/>
  <c r="BM38" i="7"/>
  <c r="BV36" i="7"/>
  <c r="BM36" i="7"/>
  <c r="BL36" i="7"/>
  <c r="BK36" i="7"/>
  <c r="BC36" i="7"/>
  <c r="BV26" i="7"/>
  <c r="AN34" i="7"/>
  <c r="BC34" i="7"/>
  <c r="BZ22" i="7"/>
  <c r="BY22" i="7" s="1"/>
  <c r="BS22" i="7"/>
  <c r="BE46" i="7"/>
  <c r="BD46" i="7" s="1"/>
  <c r="BO34" i="7"/>
  <c r="BX34" i="7"/>
  <c r="AV34" i="7"/>
  <c r="AU34" i="7"/>
  <c r="BC24" i="7"/>
  <c r="BU32" i="7"/>
  <c r="BV32" i="7"/>
  <c r="BS30" i="7"/>
  <c r="BU30" i="7" s="1"/>
  <c r="BZ30" i="7"/>
  <c r="BO22" i="7"/>
  <c r="BX22" i="7"/>
  <c r="BM14" i="7"/>
  <c r="BG8" i="7"/>
  <c r="BJ8" i="7"/>
  <c r="BM28" i="7"/>
  <c r="BK28" i="7"/>
  <c r="BL28" i="7"/>
  <c r="AV20" i="7"/>
  <c r="AU20" i="7"/>
  <c r="AM8" i="7"/>
  <c r="BM40" i="7"/>
  <c r="BL40" i="7"/>
  <c r="BK40" i="7"/>
  <c r="BX40" i="7"/>
  <c r="BO40" i="7"/>
  <c r="AR16" i="7"/>
  <c r="AU2" i="7"/>
  <c r="AV2" i="7"/>
  <c r="AQ18" i="7"/>
  <c r="AJ8" i="7"/>
  <c r="BP8" i="7"/>
  <c r="AQ30" i="7"/>
  <c r="BE30" i="7"/>
  <c r="BD30" i="7" s="1"/>
  <c r="AU22" i="7"/>
  <c r="AV22" i="7"/>
  <c r="BE28" i="7"/>
  <c r="BD28" i="7" s="1"/>
  <c r="AQ28" i="7"/>
  <c r="BC22" i="7"/>
  <c r="AJ4" i="7"/>
  <c r="BG4" i="7"/>
  <c r="BJ4" i="7"/>
  <c r="BC40" i="7"/>
  <c r="BK2" i="7"/>
  <c r="BM2" i="7"/>
  <c r="BL2" i="7"/>
  <c r="A12" i="4"/>
  <c r="B15" i="4"/>
  <c r="H26" i="2"/>
  <c r="U26" i="2" s="1"/>
  <c r="AU24" i="2"/>
  <c r="AT24" i="2" s="1"/>
  <c r="AQ32" i="2"/>
  <c r="AQ16" i="2"/>
  <c r="H46" i="2"/>
  <c r="AK46" i="2" s="1"/>
  <c r="H28" i="2"/>
  <c r="AK28" i="2" s="1"/>
  <c r="I30" i="4" s="1"/>
  <c r="I31" i="4" s="1"/>
  <c r="AU26" i="2"/>
  <c r="AT26" i="2" s="1"/>
  <c r="H20" i="2"/>
  <c r="AK20" i="2" s="1"/>
  <c r="I21" i="4" s="1"/>
  <c r="I22" i="4" s="1"/>
  <c r="AQ30" i="2"/>
  <c r="AQ22" i="2"/>
  <c r="AQ6" i="2"/>
  <c r="H44" i="2"/>
  <c r="M44" i="2" s="1"/>
  <c r="AQ42" i="2"/>
  <c r="H30" i="2"/>
  <c r="M30" i="2" s="1"/>
  <c r="C34" i="4" s="1"/>
  <c r="G34" i="4" s="1"/>
  <c r="AU28" i="2"/>
  <c r="AT28" i="2" s="1"/>
  <c r="H22" i="2"/>
  <c r="Z22" i="2" s="1"/>
  <c r="AQ36" i="2"/>
  <c r="AQ20" i="2"/>
  <c r="AQ4" i="2"/>
  <c r="H34" i="2"/>
  <c r="AK34" i="2" s="1"/>
  <c r="AU32" i="2"/>
  <c r="AT32" i="2" s="1"/>
  <c r="AQ24" i="2"/>
  <c r="AQ8" i="2"/>
  <c r="AQ44" i="2"/>
  <c r="AU42" i="2"/>
  <c r="AT42" i="2" s="1"/>
  <c r="H38" i="2"/>
  <c r="AK38" i="2" s="1"/>
  <c r="H36" i="2"/>
  <c r="AK36" i="2" s="1"/>
  <c r="AU34" i="2"/>
  <c r="AT34" i="2" s="1"/>
  <c r="AQ14" i="2"/>
  <c r="AU40" i="2"/>
  <c r="AT40" i="2" s="1"/>
  <c r="AU36" i="2"/>
  <c r="AT36" i="2" s="1"/>
  <c r="AW20" i="2"/>
  <c r="AU20" i="2"/>
  <c r="AT20" i="2" s="1"/>
  <c r="AS28" i="2"/>
  <c r="AQ28" i="2"/>
  <c r="AQ12" i="2"/>
  <c r="AU46" i="2"/>
  <c r="AT46" i="2" s="1"/>
  <c r="H42" i="2"/>
  <c r="AS42" i="2" s="1"/>
  <c r="AQ40" i="2"/>
  <c r="AU38" i="2"/>
  <c r="AT38" i="2" s="1"/>
  <c r="H32" i="2"/>
  <c r="AS32" i="2" s="1"/>
  <c r="AU30" i="2"/>
  <c r="AT30" i="2" s="1"/>
  <c r="H24" i="2"/>
  <c r="AK24" i="2" s="1"/>
  <c r="I27" i="4" s="1"/>
  <c r="I28" i="4" s="1"/>
  <c r="AU22" i="2"/>
  <c r="AT22" i="2" s="1"/>
  <c r="AQ34" i="2"/>
  <c r="AQ26" i="2"/>
  <c r="AQ18" i="2"/>
  <c r="AQ10" i="2"/>
  <c r="AQ46" i="2"/>
  <c r="AU44" i="2"/>
  <c r="AT44" i="2" s="1"/>
  <c r="H40" i="2"/>
  <c r="AS40" i="2" s="1"/>
  <c r="AQ38" i="2"/>
  <c r="F2" i="2"/>
  <c r="AL2" i="2" s="1"/>
  <c r="S36" i="2"/>
  <c r="S28" i="2"/>
  <c r="S34" i="2"/>
  <c r="A5" i="3"/>
  <c r="A7" i="1"/>
  <c r="B9" i="1"/>
  <c r="S30" i="2"/>
  <c r="B9" i="3"/>
  <c r="S46" i="2"/>
  <c r="A5" i="1"/>
  <c r="S32" i="2"/>
  <c r="K46" i="2"/>
  <c r="W46" i="2"/>
  <c r="V46" i="2" s="1"/>
  <c r="K40" i="2"/>
  <c r="C41" i="1" s="1"/>
  <c r="O40" i="2"/>
  <c r="O44" i="2"/>
  <c r="W40" i="2"/>
  <c r="V40" i="2" s="1"/>
  <c r="W44" i="2"/>
  <c r="V44" i="2" s="1"/>
  <c r="K44" i="2"/>
  <c r="S44" i="2"/>
  <c r="W42" i="2"/>
  <c r="V42" i="2" s="1"/>
  <c r="W38" i="2"/>
  <c r="V38" i="2" s="1"/>
  <c r="O46" i="2"/>
  <c r="L44" i="2"/>
  <c r="O42" i="2"/>
  <c r="K42" i="2"/>
  <c r="S42" i="2"/>
  <c r="O38" i="2"/>
  <c r="K38" i="2"/>
  <c r="C39" i="1" s="1"/>
  <c r="S38" i="2"/>
  <c r="S40" i="2"/>
  <c r="W36" i="2"/>
  <c r="V36" i="2" s="1"/>
  <c r="W32" i="2"/>
  <c r="V32" i="2" s="1"/>
  <c r="W28" i="2"/>
  <c r="V28" i="2" s="1"/>
  <c r="W34" i="2"/>
  <c r="V34" i="2" s="1"/>
  <c r="W30" i="2"/>
  <c r="V30" i="2" s="1"/>
  <c r="W24" i="2"/>
  <c r="V24" i="2" s="1"/>
  <c r="W20" i="2"/>
  <c r="V20" i="2" s="1"/>
  <c r="S26" i="2"/>
  <c r="S22" i="2"/>
  <c r="S18" i="2"/>
  <c r="S14" i="2"/>
  <c r="S10" i="2"/>
  <c r="S6" i="2"/>
  <c r="W26" i="2"/>
  <c r="V26" i="2" s="1"/>
  <c r="W22" i="2"/>
  <c r="V22" i="2" s="1"/>
  <c r="S24" i="2"/>
  <c r="S20" i="2"/>
  <c r="S16" i="2"/>
  <c r="S12" i="2"/>
  <c r="S8" i="2"/>
  <c r="S4" i="2"/>
  <c r="K36" i="2"/>
  <c r="K32" i="2"/>
  <c r="K28" i="2"/>
  <c r="K24" i="2"/>
  <c r="O34" i="2"/>
  <c r="O30" i="2"/>
  <c r="O26" i="2"/>
  <c r="O22" i="2"/>
  <c r="O36" i="2"/>
  <c r="O32" i="2"/>
  <c r="O28" i="2"/>
  <c r="O24" i="2"/>
  <c r="O20" i="2"/>
  <c r="K20" i="2"/>
  <c r="K34" i="2"/>
  <c r="K30" i="2"/>
  <c r="C33" i="4" s="1"/>
  <c r="G33" i="4" s="1"/>
  <c r="K26" i="2"/>
  <c r="C27" i="3" s="1"/>
  <c r="K22" i="2"/>
  <c r="J2" i="2"/>
  <c r="L2" i="2" s="1"/>
  <c r="D3" i="1" s="1"/>
  <c r="J4" i="2"/>
  <c r="L4" i="2" s="1"/>
  <c r="D5" i="1" s="1"/>
  <c r="J6" i="2"/>
  <c r="L6" i="2" s="1"/>
  <c r="D7" i="1" s="1"/>
  <c r="J8" i="2"/>
  <c r="L8" i="2" s="1"/>
  <c r="D9" i="1" s="1"/>
  <c r="J10" i="2"/>
  <c r="L10" i="2" s="1"/>
  <c r="D11" i="1" s="1"/>
  <c r="J12" i="2"/>
  <c r="L12" i="2" s="1"/>
  <c r="D13" i="1" s="1"/>
  <c r="J14" i="2"/>
  <c r="L14" i="2" s="1"/>
  <c r="D15" i="1" s="1"/>
  <c r="J16" i="2"/>
  <c r="L16" i="2" s="1"/>
  <c r="D17" i="1" s="1"/>
  <c r="J18" i="2"/>
  <c r="L18" i="2" s="1"/>
  <c r="D19" i="1" s="1"/>
  <c r="E4" i="2"/>
  <c r="D4" i="2" s="1"/>
  <c r="I4" i="2"/>
  <c r="E6" i="2"/>
  <c r="D6" i="2" s="1"/>
  <c r="I6" i="2"/>
  <c r="E8" i="2"/>
  <c r="D8" i="2" s="1"/>
  <c r="I8" i="2"/>
  <c r="E10" i="2"/>
  <c r="D10" i="2" s="1"/>
  <c r="I10" i="2"/>
  <c r="E12" i="2"/>
  <c r="D12" i="2" s="1"/>
  <c r="I12" i="2"/>
  <c r="E14" i="2"/>
  <c r="D14" i="2" s="1"/>
  <c r="I14" i="2"/>
  <c r="E16" i="2"/>
  <c r="D16" i="2" s="1"/>
  <c r="I16" i="2"/>
  <c r="E18" i="2"/>
  <c r="D18" i="2" s="1"/>
  <c r="I18" i="2"/>
  <c r="I2" i="2"/>
  <c r="E2" i="2"/>
  <c r="D2" i="2" s="1"/>
  <c r="CH2" i="10" l="1"/>
  <c r="CE2" i="10"/>
  <c r="CF2" i="10"/>
  <c r="CH30" i="10"/>
  <c r="CF30" i="10"/>
  <c r="CE30" i="10"/>
  <c r="CH26" i="10"/>
  <c r="CF26" i="10"/>
  <c r="CE26" i="10"/>
  <c r="CH34" i="10"/>
  <c r="CF34" i="10"/>
  <c r="CE34" i="10"/>
  <c r="CH36" i="10"/>
  <c r="CE36" i="10"/>
  <c r="CH44" i="10"/>
  <c r="CE44" i="10"/>
  <c r="CH10" i="10"/>
  <c r="CE10" i="10"/>
  <c r="CH22" i="10"/>
  <c r="CE22" i="10"/>
  <c r="CH32" i="10"/>
  <c r="CE32" i="10"/>
  <c r="CH24" i="10"/>
  <c r="CE24" i="10"/>
  <c r="CF24" i="10"/>
  <c r="CH20" i="10"/>
  <c r="CE20" i="10"/>
  <c r="CF44" i="10"/>
  <c r="CF20" i="10"/>
  <c r="CH38" i="10"/>
  <c r="CE38" i="10"/>
  <c r="AB26" i="7"/>
  <c r="AB32" i="7"/>
  <c r="L39" i="8" s="1"/>
  <c r="AB24" i="7"/>
  <c r="L31" i="8" s="1"/>
  <c r="AB40" i="7"/>
  <c r="L47" i="8" s="1"/>
  <c r="Z42" i="7"/>
  <c r="AB42" i="7" s="1"/>
  <c r="L35" i="8"/>
  <c r="AA10" i="7"/>
  <c r="J20" i="8"/>
  <c r="C11" i="5"/>
  <c r="C19" i="8"/>
  <c r="AA8" i="7"/>
  <c r="J12" i="8"/>
  <c r="C9" i="5"/>
  <c r="C11" i="8"/>
  <c r="AA12" i="7"/>
  <c r="J16" i="8"/>
  <c r="C19" i="5"/>
  <c r="C23" i="8"/>
  <c r="AA18" i="7"/>
  <c r="J23" i="8"/>
  <c r="C13" i="5"/>
  <c r="C15" i="8"/>
  <c r="L43" i="8"/>
  <c r="AA6" i="7"/>
  <c r="J8" i="8"/>
  <c r="BO10" i="7"/>
  <c r="BU10" i="7" s="1"/>
  <c r="Z18" i="7"/>
  <c r="Z16" i="7"/>
  <c r="AB16" i="7" s="1"/>
  <c r="Q8" i="7"/>
  <c r="N9" i="5" s="1"/>
  <c r="L13" i="5"/>
  <c r="AQ10" i="7"/>
  <c r="BE4" i="7"/>
  <c r="BD4" i="7" s="1"/>
  <c r="BE12" i="7"/>
  <c r="BD12" i="7" s="1"/>
  <c r="BF12" i="7" s="1"/>
  <c r="AN6" i="7"/>
  <c r="Z2" i="7"/>
  <c r="Z14" i="7"/>
  <c r="AB14" i="7" s="1"/>
  <c r="Z6" i="7"/>
  <c r="Z10" i="7"/>
  <c r="Z4" i="7"/>
  <c r="AB4" i="7" s="1"/>
  <c r="Z8" i="7"/>
  <c r="Z12" i="7"/>
  <c r="AB12" i="7" s="1"/>
  <c r="AN8" i="7"/>
  <c r="BE14" i="7"/>
  <c r="BD14" i="7" s="1"/>
  <c r="BF14" i="7" s="1"/>
  <c r="BC8" i="7"/>
  <c r="L15" i="5"/>
  <c r="C3" i="8"/>
  <c r="AA2" i="7"/>
  <c r="AQ2" i="7"/>
  <c r="AY2" i="7" s="1"/>
  <c r="L11" i="5"/>
  <c r="C7" i="5"/>
  <c r="BA12" i="7"/>
  <c r="BX14" i="7"/>
  <c r="CE14" i="7" s="1"/>
  <c r="BX12" i="7"/>
  <c r="BW12" i="7" s="1"/>
  <c r="Q6" i="7"/>
  <c r="N7" i="5" s="1"/>
  <c r="AN4" i="7"/>
  <c r="Q2" i="7"/>
  <c r="N3" i="5" s="1"/>
  <c r="BU12" i="7"/>
  <c r="L5" i="5"/>
  <c r="BA40" i="7"/>
  <c r="BX42" i="7"/>
  <c r="BW42" i="7" s="1"/>
  <c r="CD42" i="7" s="1"/>
  <c r="BC6" i="7"/>
  <c r="BE18" i="7"/>
  <c r="BD18" i="7" s="1"/>
  <c r="BA26" i="7"/>
  <c r="BL42" i="7"/>
  <c r="BX2" i="7"/>
  <c r="CE2" i="7" s="1"/>
  <c r="Q18" i="7"/>
  <c r="N19" i="5" s="1"/>
  <c r="L43" i="5"/>
  <c r="A11" i="5"/>
  <c r="B15" i="5"/>
  <c r="A13" i="5"/>
  <c r="Q16" i="7"/>
  <c r="N17" i="5" s="1"/>
  <c r="L17" i="5"/>
  <c r="AU6" i="7"/>
  <c r="AY6" i="7" s="1"/>
  <c r="BX18" i="7"/>
  <c r="BW18" i="7" s="1"/>
  <c r="CD18" i="7" s="1"/>
  <c r="AY36" i="7"/>
  <c r="BL6" i="7"/>
  <c r="BA22" i="7"/>
  <c r="BE6" i="7"/>
  <c r="BD6" i="7" s="1"/>
  <c r="AU18" i="7"/>
  <c r="AY18" i="7" s="1"/>
  <c r="BC18" i="7"/>
  <c r="BF18" i="7" s="1"/>
  <c r="BS18" i="7"/>
  <c r="BU18" i="7" s="1"/>
  <c r="BA34" i="7"/>
  <c r="BO6" i="7"/>
  <c r="BA6" i="7"/>
  <c r="BS6" i="7"/>
  <c r="BZ8" i="7"/>
  <c r="BY8" i="7" s="1"/>
  <c r="BF10" i="7"/>
  <c r="BU40" i="7"/>
  <c r="BK42" i="7"/>
  <c r="AY22" i="7"/>
  <c r="BF20" i="7"/>
  <c r="BW30" i="7"/>
  <c r="CD30" i="7" s="1"/>
  <c r="AY10" i="7"/>
  <c r="AY28" i="7"/>
  <c r="BU44" i="7"/>
  <c r="BU26" i="7"/>
  <c r="CC44" i="7"/>
  <c r="BE42" i="7"/>
  <c r="BD42" i="7" s="1"/>
  <c r="BF42" i="7" s="1"/>
  <c r="AV8" i="7"/>
  <c r="CC12" i="7"/>
  <c r="BU22" i="7"/>
  <c r="AU8" i="7"/>
  <c r="AY40" i="7"/>
  <c r="BF30" i="7"/>
  <c r="BU28" i="7"/>
  <c r="AY44" i="7"/>
  <c r="AY34" i="7"/>
  <c r="BU20" i="7"/>
  <c r="BF24" i="7"/>
  <c r="BU34" i="7"/>
  <c r="BF44" i="7"/>
  <c r="AY32" i="7"/>
  <c r="BF26" i="7"/>
  <c r="BA36" i="7"/>
  <c r="BA10" i="7"/>
  <c r="CC34" i="7"/>
  <c r="BU36" i="7"/>
  <c r="BS42" i="7"/>
  <c r="BU42" i="7" s="1"/>
  <c r="BZ42" i="7"/>
  <c r="BY42" i="7" s="1"/>
  <c r="Z38" i="2"/>
  <c r="X38" i="2" s="1"/>
  <c r="BM6" i="7"/>
  <c r="BF40" i="7"/>
  <c r="BF22" i="7"/>
  <c r="BU2" i="7"/>
  <c r="AV42" i="7"/>
  <c r="BA42" i="7" s="1"/>
  <c r="AU42" i="7"/>
  <c r="AY42" i="7" s="1"/>
  <c r="AY24" i="7"/>
  <c r="BW32" i="7"/>
  <c r="CD32" i="7" s="1"/>
  <c r="BA44" i="7"/>
  <c r="AY12" i="7"/>
  <c r="BU14" i="7"/>
  <c r="BF34" i="7"/>
  <c r="AY26" i="7"/>
  <c r="BL8" i="7"/>
  <c r="BM8" i="7"/>
  <c r="BK8" i="7"/>
  <c r="CE22" i="7"/>
  <c r="BW22" i="7"/>
  <c r="CE38" i="7"/>
  <c r="BW38" i="7"/>
  <c r="CD38" i="7" s="1"/>
  <c r="AV4" i="7"/>
  <c r="BA4" i="7" s="1"/>
  <c r="AU4" i="7"/>
  <c r="AY4" i="7" s="1"/>
  <c r="BC4" i="7"/>
  <c r="CE6" i="7"/>
  <c r="BW6" i="7"/>
  <c r="CD6" i="7" s="1"/>
  <c r="CC2" i="7"/>
  <c r="CC28" i="7"/>
  <c r="CE40" i="7"/>
  <c r="BW40" i="7"/>
  <c r="CD40" i="7" s="1"/>
  <c r="BY30" i="7"/>
  <c r="CC30" i="7"/>
  <c r="CC26" i="7"/>
  <c r="CE20" i="7"/>
  <c r="BW20" i="7"/>
  <c r="CD20" i="7" s="1"/>
  <c r="BF32" i="7"/>
  <c r="BZ4" i="7"/>
  <c r="BY4" i="7" s="1"/>
  <c r="BS4" i="7"/>
  <c r="BS16" i="7"/>
  <c r="BU16" i="7" s="1"/>
  <c r="BZ16" i="7"/>
  <c r="BY16" i="7" s="1"/>
  <c r="BF28" i="7"/>
  <c r="BW24" i="7"/>
  <c r="CE24" i="7"/>
  <c r="CE36" i="7"/>
  <c r="BW36" i="7"/>
  <c r="CD36" i="7" s="1"/>
  <c r="CE28" i="7"/>
  <c r="BW28" i="7"/>
  <c r="CB28" i="7" s="1"/>
  <c r="CC38" i="7"/>
  <c r="CC46" i="7"/>
  <c r="BM4" i="7"/>
  <c r="BK4" i="7"/>
  <c r="BL4" i="7"/>
  <c r="CC36" i="7"/>
  <c r="CC10" i="7"/>
  <c r="BX8" i="7"/>
  <c r="BO8" i="7"/>
  <c r="BU8" i="7" s="1"/>
  <c r="CC14" i="7"/>
  <c r="BA24" i="7"/>
  <c r="CE34" i="7"/>
  <c r="BW34" i="7"/>
  <c r="CB34" i="7" s="1"/>
  <c r="BM16" i="7"/>
  <c r="BL16" i="7"/>
  <c r="BK16" i="7"/>
  <c r="BX4" i="7"/>
  <c r="BO4" i="7"/>
  <c r="AV16" i="7"/>
  <c r="AU16" i="7"/>
  <c r="BA28" i="7"/>
  <c r="BA20" i="7"/>
  <c r="AY20" i="7"/>
  <c r="BU24" i="7"/>
  <c r="BA18" i="7"/>
  <c r="CC18" i="7"/>
  <c r="CC20" i="7"/>
  <c r="AY30" i="7"/>
  <c r="BA30" i="7"/>
  <c r="BE16" i="7"/>
  <c r="BD16" i="7" s="1"/>
  <c r="BF16" i="7" s="1"/>
  <c r="AQ16" i="7"/>
  <c r="CC22" i="7"/>
  <c r="CC32" i="7"/>
  <c r="BF36" i="7"/>
  <c r="BF46" i="7"/>
  <c r="CC40" i="7"/>
  <c r="CC6" i="7"/>
  <c r="BF2" i="7"/>
  <c r="AQ8" i="7"/>
  <c r="BE8" i="7"/>
  <c r="BD8" i="7" s="1"/>
  <c r="CE46" i="7"/>
  <c r="BW46" i="7"/>
  <c r="CD46" i="7" s="1"/>
  <c r="CE44" i="7"/>
  <c r="BW44" i="7"/>
  <c r="CE10" i="7"/>
  <c r="BW10" i="7"/>
  <c r="CD10" i="7" s="1"/>
  <c r="BA14" i="7"/>
  <c r="AY14" i="7"/>
  <c r="BF38" i="7"/>
  <c r="CE26" i="7"/>
  <c r="BW26" i="7"/>
  <c r="CD26" i="7" s="1"/>
  <c r="BX16" i="7"/>
  <c r="C25" i="3"/>
  <c r="C27" i="4"/>
  <c r="G27" i="4" s="1"/>
  <c r="A15" i="4"/>
  <c r="B18" i="4"/>
  <c r="C29" i="3"/>
  <c r="C30" i="4"/>
  <c r="G30" i="4" s="1"/>
  <c r="C23" i="3"/>
  <c r="C24" i="4"/>
  <c r="G24" i="4" s="1"/>
  <c r="U20" i="2"/>
  <c r="AH20" i="2" s="1"/>
  <c r="AG20" i="2" s="1"/>
  <c r="P20" i="2"/>
  <c r="Q20" i="2" s="1"/>
  <c r="I21" i="1" s="1"/>
  <c r="U38" i="2"/>
  <c r="T38" i="2" s="1"/>
  <c r="M38" i="2"/>
  <c r="E39" i="1" s="1"/>
  <c r="P42" i="2"/>
  <c r="Q42" i="2" s="1"/>
  <c r="P28" i="2"/>
  <c r="Q28" i="2" s="1"/>
  <c r="I29" i="1" s="1"/>
  <c r="U28" i="2"/>
  <c r="T28" i="2" s="1"/>
  <c r="AS38" i="2"/>
  <c r="BA38" i="2" s="1"/>
  <c r="M28" i="2"/>
  <c r="Z28" i="2"/>
  <c r="AF28" i="2" s="1"/>
  <c r="U42" i="2"/>
  <c r="AH42" i="2" s="1"/>
  <c r="AG42" i="2" s="1"/>
  <c r="M42" i="2"/>
  <c r="P38" i="2"/>
  <c r="Q38" i="2" s="1"/>
  <c r="I39" i="1" s="1"/>
  <c r="Z42" i="2"/>
  <c r="Y42" i="2" s="1"/>
  <c r="M40" i="2"/>
  <c r="E41" i="1" s="1"/>
  <c r="M20" i="2"/>
  <c r="E21" i="1" s="1"/>
  <c r="P32" i="2"/>
  <c r="Q32" i="2" s="1"/>
  <c r="I33" i="1" s="1"/>
  <c r="Z32" i="2"/>
  <c r="AF32" i="2" s="1"/>
  <c r="M32" i="2"/>
  <c r="E33" i="3" s="1"/>
  <c r="U32" i="2"/>
  <c r="AH32" i="2" s="1"/>
  <c r="AG32" i="2" s="1"/>
  <c r="P46" i="2"/>
  <c r="Q46" i="2" s="1"/>
  <c r="P36" i="2"/>
  <c r="Q36" i="2" s="1"/>
  <c r="I37" i="1" s="1"/>
  <c r="Z20" i="2"/>
  <c r="X20" i="2" s="1"/>
  <c r="Z44" i="2"/>
  <c r="Y44" i="2" s="1"/>
  <c r="P44" i="2"/>
  <c r="Q44" i="2" s="1"/>
  <c r="Z36" i="2"/>
  <c r="X36" i="2" s="1"/>
  <c r="Z40" i="2"/>
  <c r="Y40" i="2" s="1"/>
  <c r="AS20" i="2"/>
  <c r="AR20" i="2" s="1"/>
  <c r="U40" i="2"/>
  <c r="AH40" i="2" s="1"/>
  <c r="AG40" i="2" s="1"/>
  <c r="M34" i="2"/>
  <c r="U34" i="2"/>
  <c r="AH34" i="2" s="1"/>
  <c r="AG34" i="2" s="1"/>
  <c r="Z34" i="2"/>
  <c r="AF34" i="2" s="1"/>
  <c r="AS46" i="2"/>
  <c r="AR46" i="2" s="1"/>
  <c r="P34" i="2"/>
  <c r="Q34" i="2" s="1"/>
  <c r="I35" i="1" s="1"/>
  <c r="P40" i="2"/>
  <c r="Q40" i="2" s="1"/>
  <c r="I41" i="1" s="1"/>
  <c r="AK40" i="2"/>
  <c r="AS34" i="2"/>
  <c r="AR34" i="2" s="1"/>
  <c r="M36" i="2"/>
  <c r="E37" i="1" s="1"/>
  <c r="U24" i="2"/>
  <c r="AH24" i="2" s="1"/>
  <c r="AG24" i="2" s="1"/>
  <c r="AW36" i="2"/>
  <c r="BC36" i="2" s="1"/>
  <c r="BB36" i="2" s="1"/>
  <c r="P24" i="2"/>
  <c r="Q24" i="2" s="1"/>
  <c r="I25" i="1" s="1"/>
  <c r="U36" i="2"/>
  <c r="AH36" i="2" s="1"/>
  <c r="AG36" i="2" s="1"/>
  <c r="Z24" i="2"/>
  <c r="Y24" i="2" s="1"/>
  <c r="Z46" i="2"/>
  <c r="X46" i="2" s="1"/>
  <c r="M46" i="2"/>
  <c r="AW46" i="2"/>
  <c r="AV46" i="2" s="1"/>
  <c r="AW34" i="2"/>
  <c r="AV34" i="2" s="1"/>
  <c r="AW28" i="2"/>
  <c r="AV28" i="2" s="1"/>
  <c r="M24" i="2"/>
  <c r="U46" i="2"/>
  <c r="T46" i="2" s="1"/>
  <c r="C21" i="3"/>
  <c r="C21" i="4"/>
  <c r="G21" i="4" s="1"/>
  <c r="AK32" i="2"/>
  <c r="AS24" i="2"/>
  <c r="AR24" i="2" s="1"/>
  <c r="BA40" i="2"/>
  <c r="AR40" i="2"/>
  <c r="AR42" i="2"/>
  <c r="BA42" i="2"/>
  <c r="AU14" i="2"/>
  <c r="AT14" i="2" s="1"/>
  <c r="AU6" i="2"/>
  <c r="AT6" i="2" s="1"/>
  <c r="AY28" i="2"/>
  <c r="AJ30" i="2"/>
  <c r="AM30" i="2"/>
  <c r="AM26" i="2"/>
  <c r="AJ26" i="2"/>
  <c r="P26" i="2"/>
  <c r="Q26" i="2" s="1"/>
  <c r="I27" i="1" s="1"/>
  <c r="U30" i="2"/>
  <c r="T30" i="2" s="1"/>
  <c r="U44" i="2"/>
  <c r="AH44" i="2" s="1"/>
  <c r="AG44" i="2" s="1"/>
  <c r="AY46" i="2"/>
  <c r="AY18" i="2"/>
  <c r="AM24" i="2"/>
  <c r="AJ24" i="2"/>
  <c r="AM32" i="2"/>
  <c r="AJ32" i="2"/>
  <c r="BA28" i="2"/>
  <c r="AR28" i="2"/>
  <c r="AM36" i="2"/>
  <c r="AJ36" i="2"/>
  <c r="AW42" i="2"/>
  <c r="AY24" i="2"/>
  <c r="AJ34" i="2"/>
  <c r="AM34" i="2"/>
  <c r="AY4" i="2"/>
  <c r="AS36" i="2"/>
  <c r="AY42" i="2"/>
  <c r="AY22" i="2"/>
  <c r="AW24" i="2"/>
  <c r="AU18" i="2"/>
  <c r="AT18" i="2" s="1"/>
  <c r="AU10" i="2"/>
  <c r="AT10" i="2" s="1"/>
  <c r="AY38" i="2"/>
  <c r="AY34" i="2"/>
  <c r="AY40" i="2"/>
  <c r="AY14" i="2"/>
  <c r="AJ22" i="2"/>
  <c r="AM22" i="2"/>
  <c r="AM44" i="2"/>
  <c r="AJ44" i="2"/>
  <c r="AS30" i="2"/>
  <c r="BA32" i="2"/>
  <c r="AR32" i="2"/>
  <c r="AU16" i="2"/>
  <c r="AT16" i="2" s="1"/>
  <c r="AU12" i="2"/>
  <c r="AT12" i="2" s="1"/>
  <c r="AU8" i="2"/>
  <c r="AT8" i="2" s="1"/>
  <c r="AU4" i="2"/>
  <c r="AT4" i="2" s="1"/>
  <c r="M26" i="2"/>
  <c r="E27" i="3" s="1"/>
  <c r="Z30" i="2"/>
  <c r="Y30" i="2" s="1"/>
  <c r="U22" i="2"/>
  <c r="AH22" i="2" s="1"/>
  <c r="AG22" i="2" s="1"/>
  <c r="AJ40" i="2"/>
  <c r="AM40" i="2"/>
  <c r="AW44" i="2"/>
  <c r="AS26" i="2"/>
  <c r="AW38" i="2"/>
  <c r="AK42" i="2"/>
  <c r="AY12" i="2"/>
  <c r="AW40" i="2"/>
  <c r="AS44" i="2"/>
  <c r="AY36" i="2"/>
  <c r="AS22" i="2"/>
  <c r="AM20" i="2"/>
  <c r="AJ20" i="2"/>
  <c r="AM28" i="2"/>
  <c r="AJ28" i="2"/>
  <c r="AY16" i="2"/>
  <c r="P22" i="2"/>
  <c r="Q22" i="2" s="1"/>
  <c r="I23" i="1" s="1"/>
  <c r="P30" i="2"/>
  <c r="Q30" i="2" s="1"/>
  <c r="I31" i="1" s="1"/>
  <c r="M22" i="2"/>
  <c r="Z26" i="2"/>
  <c r="AF26" i="2" s="1"/>
  <c r="AR38" i="2"/>
  <c r="AY10" i="2"/>
  <c r="AY26" i="2"/>
  <c r="AW22" i="2"/>
  <c r="AW30" i="2"/>
  <c r="AJ42" i="2"/>
  <c r="AM42" i="2"/>
  <c r="BC20" i="2"/>
  <c r="BB20" i="2" s="1"/>
  <c r="AV20" i="2"/>
  <c r="AM38" i="2"/>
  <c r="AJ38" i="2"/>
  <c r="AY44" i="2"/>
  <c r="AY8" i="2"/>
  <c r="AW32" i="2"/>
  <c r="AY20" i="2"/>
  <c r="AK22" i="2"/>
  <c r="I24" i="4" s="1"/>
  <c r="I25" i="4" s="1"/>
  <c r="AK30" i="2"/>
  <c r="I33" i="4" s="1"/>
  <c r="I34" i="4" s="1"/>
  <c r="AK44" i="2"/>
  <c r="AY6" i="2"/>
  <c r="AY30" i="2"/>
  <c r="AW26" i="2"/>
  <c r="AM46" i="2"/>
  <c r="AJ46" i="2"/>
  <c r="AY32" i="2"/>
  <c r="AK26" i="2"/>
  <c r="AU2" i="2"/>
  <c r="AT2" i="2" s="1"/>
  <c r="AQ2" i="2"/>
  <c r="AY2" i="2" s="1"/>
  <c r="A9" i="1"/>
  <c r="B11" i="1"/>
  <c r="B11" i="3"/>
  <c r="A9" i="3"/>
  <c r="C35" i="3"/>
  <c r="C35" i="1"/>
  <c r="C33" i="3"/>
  <c r="C33" i="1"/>
  <c r="C37" i="1"/>
  <c r="C31" i="3"/>
  <c r="C31" i="1"/>
  <c r="E31" i="3"/>
  <c r="E31" i="1"/>
  <c r="C29" i="1"/>
  <c r="C23" i="1"/>
  <c r="C25" i="1"/>
  <c r="C27" i="1"/>
  <c r="C21" i="1"/>
  <c r="AF22" i="2"/>
  <c r="W18" i="2"/>
  <c r="V18" i="2" s="1"/>
  <c r="W16" i="2"/>
  <c r="V16" i="2" s="1"/>
  <c r="W14" i="2"/>
  <c r="V14" i="2" s="1"/>
  <c r="W12" i="2"/>
  <c r="V12" i="2" s="1"/>
  <c r="W10" i="2"/>
  <c r="V10" i="2" s="1"/>
  <c r="W8" i="2"/>
  <c r="V8" i="2" s="1"/>
  <c r="W6" i="2"/>
  <c r="V6" i="2" s="1"/>
  <c r="W4" i="2"/>
  <c r="V4" i="2" s="1"/>
  <c r="Y22" i="2"/>
  <c r="X22" i="2"/>
  <c r="AH26" i="2"/>
  <c r="AG26" i="2" s="1"/>
  <c r="T26" i="2"/>
  <c r="W2" i="2"/>
  <c r="V2" i="2" s="1"/>
  <c r="S2" i="2"/>
  <c r="H18" i="2"/>
  <c r="H14" i="2"/>
  <c r="H12" i="2"/>
  <c r="H16" i="2"/>
  <c r="H10" i="2"/>
  <c r="H8" i="2"/>
  <c r="H6" i="2"/>
  <c r="AW6" i="2" s="1"/>
  <c r="H4" i="2"/>
  <c r="AK4" i="2" s="1"/>
  <c r="I6" i="4" s="1"/>
  <c r="I7" i="4" s="1"/>
  <c r="H2" i="2"/>
  <c r="AW2" i="2" s="1"/>
  <c r="K18" i="2"/>
  <c r="C19" i="3" s="1"/>
  <c r="K14" i="2"/>
  <c r="K10" i="2"/>
  <c r="K6" i="2"/>
  <c r="C7" i="3" s="1"/>
  <c r="K16" i="2"/>
  <c r="K12" i="2"/>
  <c r="C13" i="3" s="1"/>
  <c r="K8" i="2"/>
  <c r="K4" i="2"/>
  <c r="K2" i="2"/>
  <c r="O18" i="2"/>
  <c r="O16" i="2"/>
  <c r="O14" i="2"/>
  <c r="O12" i="2"/>
  <c r="O10" i="2"/>
  <c r="O8" i="2"/>
  <c r="O6" i="2"/>
  <c r="O4" i="2"/>
  <c r="O2" i="2"/>
  <c r="AB8" i="7" l="1"/>
  <c r="AB10" i="7"/>
  <c r="AB6" i="7"/>
  <c r="L7" i="8" s="1"/>
  <c r="AB18" i="7"/>
  <c r="L23" i="8" s="1"/>
  <c r="AB2" i="7"/>
  <c r="CE12" i="7"/>
  <c r="L11" i="8"/>
  <c r="L19" i="8"/>
  <c r="L15" i="8"/>
  <c r="L27" i="8"/>
  <c r="BF8" i="7"/>
  <c r="BA2" i="7"/>
  <c r="L3" i="8"/>
  <c r="CE42" i="7"/>
  <c r="BF4" i="7"/>
  <c r="BW14" i="7"/>
  <c r="CD14" i="7" s="1"/>
  <c r="BW2" i="7"/>
  <c r="CD2" i="7" s="1"/>
  <c r="BF6" i="7"/>
  <c r="CE18" i="7"/>
  <c r="B17" i="5"/>
  <c r="A15" i="5"/>
  <c r="CB30" i="7"/>
  <c r="BU6" i="7"/>
  <c r="CC8" i="7"/>
  <c r="CB36" i="7"/>
  <c r="CB42" i="7"/>
  <c r="Y38" i="2"/>
  <c r="AD38" i="2" s="1"/>
  <c r="CC42" i="7"/>
  <c r="CA30" i="7"/>
  <c r="CA20" i="7"/>
  <c r="CB32" i="7"/>
  <c r="CA38" i="7"/>
  <c r="CB20" i="7"/>
  <c r="CA32" i="7"/>
  <c r="AF38" i="2"/>
  <c r="BU4" i="7"/>
  <c r="CA40" i="7"/>
  <c r="CA42" i="7"/>
  <c r="CB40" i="7"/>
  <c r="CA14" i="7"/>
  <c r="CB10" i="7"/>
  <c r="CA46" i="7"/>
  <c r="AY16" i="7"/>
  <c r="BA16" i="7"/>
  <c r="CB26" i="7"/>
  <c r="CA18" i="7"/>
  <c r="AF42" i="2"/>
  <c r="AI42" i="2" s="1"/>
  <c r="CC16" i="7"/>
  <c r="CB18" i="7"/>
  <c r="CE4" i="7"/>
  <c r="BW4" i="7"/>
  <c r="CB4" i="7" s="1"/>
  <c r="CD34" i="7"/>
  <c r="CA34" i="7"/>
  <c r="CB14" i="7"/>
  <c r="CD12" i="7"/>
  <c r="CB12" i="7"/>
  <c r="CA12" i="7"/>
  <c r="CA10" i="7"/>
  <c r="CB38" i="7"/>
  <c r="CA26" i="7"/>
  <c r="CD44" i="7"/>
  <c r="CA44" i="7"/>
  <c r="CB44" i="7"/>
  <c r="CC4" i="7"/>
  <c r="AY8" i="7"/>
  <c r="BA8" i="7"/>
  <c r="CA6" i="7"/>
  <c r="CE8" i="7"/>
  <c r="BW8" i="7"/>
  <c r="CD28" i="7"/>
  <c r="CA28" i="7"/>
  <c r="CE16" i="7"/>
  <c r="BW16" i="7"/>
  <c r="CB16" i="7" s="1"/>
  <c r="CB6" i="7"/>
  <c r="CA36" i="7"/>
  <c r="CB46" i="7"/>
  <c r="CD24" i="7"/>
  <c r="CA24" i="7"/>
  <c r="CB24" i="7"/>
  <c r="CD22" i="7"/>
  <c r="CB22" i="7"/>
  <c r="CA22" i="7"/>
  <c r="Y36" i="2"/>
  <c r="E25" i="3"/>
  <c r="C28" i="4"/>
  <c r="G28" i="4" s="1"/>
  <c r="B21" i="4"/>
  <c r="A18" i="4"/>
  <c r="E35" i="3"/>
  <c r="E29" i="3"/>
  <c r="C31" i="4"/>
  <c r="G31" i="4" s="1"/>
  <c r="X32" i="2"/>
  <c r="X42" i="2"/>
  <c r="X28" i="2"/>
  <c r="AB28" i="2" s="1"/>
  <c r="I29" i="3" s="1"/>
  <c r="AF36" i="2"/>
  <c r="AI36" i="2" s="1"/>
  <c r="Y32" i="2"/>
  <c r="Y28" i="2"/>
  <c r="AD28" i="2" s="1"/>
  <c r="K29" i="3" s="1"/>
  <c r="E23" i="3"/>
  <c r="C25" i="4"/>
  <c r="G25" i="4" s="1"/>
  <c r="C17" i="3"/>
  <c r="C18" i="4"/>
  <c r="G18" i="4" s="1"/>
  <c r="E29" i="1"/>
  <c r="T20" i="2"/>
  <c r="AB20" i="2" s="1"/>
  <c r="I21" i="3" s="1"/>
  <c r="T42" i="2"/>
  <c r="AD42" i="2" s="1"/>
  <c r="AH28" i="2"/>
  <c r="AG28" i="2" s="1"/>
  <c r="AI28" i="2" s="1"/>
  <c r="M29" i="3" s="1"/>
  <c r="Y20" i="2"/>
  <c r="AF24" i="2"/>
  <c r="AI24" i="2" s="1"/>
  <c r="M25" i="3" s="1"/>
  <c r="AH38" i="2"/>
  <c r="AG38" i="2" s="1"/>
  <c r="BC34" i="2"/>
  <c r="BB34" i="2" s="1"/>
  <c r="X40" i="2"/>
  <c r="E33" i="1"/>
  <c r="X24" i="2"/>
  <c r="X26" i="2"/>
  <c r="AB26" i="2" s="1"/>
  <c r="I27" i="3" s="1"/>
  <c r="T24" i="2"/>
  <c r="T34" i="2"/>
  <c r="AF20" i="2"/>
  <c r="AI20" i="2" s="1"/>
  <c r="M21" i="3" s="1"/>
  <c r="Y26" i="2"/>
  <c r="AD26" i="2" s="1"/>
  <c r="K27" i="3" s="1"/>
  <c r="AF40" i="2"/>
  <c r="AI40" i="2" s="1"/>
  <c r="AH30" i="2"/>
  <c r="AG30" i="2" s="1"/>
  <c r="X34" i="2"/>
  <c r="BA20" i="2"/>
  <c r="BH20" i="2" s="1"/>
  <c r="S21" i="4" s="1"/>
  <c r="C22" i="4"/>
  <c r="G22" i="4" s="1"/>
  <c r="Y34" i="2"/>
  <c r="T32" i="2"/>
  <c r="AD32" i="2" s="1"/>
  <c r="K33" i="3" s="1"/>
  <c r="E27" i="1"/>
  <c r="X44" i="2"/>
  <c r="E21" i="3"/>
  <c r="AF44" i="2"/>
  <c r="AI44" i="2" s="1"/>
  <c r="BC28" i="2"/>
  <c r="BB28" i="2" s="1"/>
  <c r="C11" i="3"/>
  <c r="C12" i="4"/>
  <c r="G12" i="4" s="1"/>
  <c r="AF46" i="2"/>
  <c r="T44" i="2"/>
  <c r="Y46" i="2"/>
  <c r="AD46" i="2" s="1"/>
  <c r="AV36" i="2"/>
  <c r="AX20" i="2"/>
  <c r="K21" i="4" s="1"/>
  <c r="BA46" i="2"/>
  <c r="AZ46" i="2" s="1"/>
  <c r="BG46" i="2" s="1"/>
  <c r="AI34" i="2"/>
  <c r="M35" i="3" s="1"/>
  <c r="E25" i="1"/>
  <c r="T40" i="2"/>
  <c r="BA34" i="2"/>
  <c r="BH34" i="2" s="1"/>
  <c r="T36" i="2"/>
  <c r="AB36" i="2" s="1"/>
  <c r="E23" i="1"/>
  <c r="E35" i="1"/>
  <c r="BC46" i="2"/>
  <c r="BB46" i="2" s="1"/>
  <c r="C5" i="3"/>
  <c r="C6" i="4"/>
  <c r="G6" i="4" s="1"/>
  <c r="AH46" i="2"/>
  <c r="AG46" i="2" s="1"/>
  <c r="AI46" i="2" s="1"/>
  <c r="AF30" i="2"/>
  <c r="BA24" i="2"/>
  <c r="BH24" i="2" s="1"/>
  <c r="S27" i="4" s="1"/>
  <c r="X30" i="2"/>
  <c r="AB30" i="2" s="1"/>
  <c r="I31" i="3" s="1"/>
  <c r="AB46" i="2"/>
  <c r="C9" i="3"/>
  <c r="C9" i="4"/>
  <c r="G9" i="4" s="1"/>
  <c r="T22" i="2"/>
  <c r="AD22" i="2" s="1"/>
  <c r="K23" i="3" s="1"/>
  <c r="AX34" i="2"/>
  <c r="AX46" i="2"/>
  <c r="AX28" i="2"/>
  <c r="K30" i="4" s="1"/>
  <c r="C15" i="3"/>
  <c r="C15" i="4"/>
  <c r="G15" i="4" s="1"/>
  <c r="AV6" i="2"/>
  <c r="BC6" i="2"/>
  <c r="BB6" i="2" s="1"/>
  <c r="AJ14" i="2"/>
  <c r="AM14" i="2"/>
  <c r="AS14" i="2"/>
  <c r="AM10" i="2"/>
  <c r="AJ10" i="2"/>
  <c r="AS10" i="2"/>
  <c r="P18" i="2"/>
  <c r="Q18" i="2" s="1"/>
  <c r="I19" i="1" s="1"/>
  <c r="AM18" i="2"/>
  <c r="AJ18" i="2"/>
  <c r="AS18" i="2"/>
  <c r="BC26" i="2"/>
  <c r="BB26" i="2" s="1"/>
  <c r="AV26" i="2"/>
  <c r="BF20" i="2"/>
  <c r="Q21" i="4" s="1"/>
  <c r="AN38" i="2"/>
  <c r="AO38" i="2"/>
  <c r="AP38" i="2"/>
  <c r="AK18" i="2"/>
  <c r="AN28" i="2"/>
  <c r="K31" i="4" s="1"/>
  <c r="AP28" i="2"/>
  <c r="O31" i="4" s="1"/>
  <c r="AO28" i="2"/>
  <c r="M31" i="4" s="1"/>
  <c r="AR44" i="2"/>
  <c r="BA44" i="2"/>
  <c r="AN40" i="2"/>
  <c r="AP40" i="2"/>
  <c r="AO40" i="2"/>
  <c r="AN44" i="2"/>
  <c r="AP44" i="2"/>
  <c r="AO44" i="2"/>
  <c r="AZ42" i="2"/>
  <c r="BG42" i="2" s="1"/>
  <c r="BH42" i="2"/>
  <c r="AM8" i="2"/>
  <c r="AJ8" i="2"/>
  <c r="AS8" i="2"/>
  <c r="AV30" i="2"/>
  <c r="BC30" i="2"/>
  <c r="BB30" i="2" s="1"/>
  <c r="AK6" i="2"/>
  <c r="BC40" i="2"/>
  <c r="BB40" i="2" s="1"/>
  <c r="AV40" i="2"/>
  <c r="AX40" i="2" s="1"/>
  <c r="BC38" i="2"/>
  <c r="BB38" i="2" s="1"/>
  <c r="AV38" i="2"/>
  <c r="AX38" i="2" s="1"/>
  <c r="AZ32" i="2"/>
  <c r="BG32" i="2" s="1"/>
  <c r="BH32" i="2"/>
  <c r="AN22" i="2"/>
  <c r="K25" i="4" s="1"/>
  <c r="AP22" i="2"/>
  <c r="O25" i="4" s="1"/>
  <c r="AO22" i="2"/>
  <c r="M25" i="4" s="1"/>
  <c r="AW10" i="2"/>
  <c r="BC24" i="2"/>
  <c r="BB24" i="2" s="1"/>
  <c r="AV24" i="2"/>
  <c r="AX24" i="2" s="1"/>
  <c r="K27" i="4" s="1"/>
  <c r="AN34" i="2"/>
  <c r="AP34" i="2"/>
  <c r="AO34" i="2"/>
  <c r="AV42" i="2"/>
  <c r="AX42" i="2" s="1"/>
  <c r="BC42" i="2"/>
  <c r="BB42" i="2" s="1"/>
  <c r="BH28" i="2"/>
  <c r="S30" i="4" s="1"/>
  <c r="AZ28" i="2"/>
  <c r="AN24" i="2"/>
  <c r="K28" i="4" s="1"/>
  <c r="AP24" i="2"/>
  <c r="O28" i="4" s="1"/>
  <c r="AO24" i="2"/>
  <c r="M28" i="4" s="1"/>
  <c r="AP26" i="2"/>
  <c r="AO26" i="2"/>
  <c r="AN26" i="2"/>
  <c r="AM4" i="2"/>
  <c r="AJ4" i="2"/>
  <c r="AS4" i="2"/>
  <c r="P16" i="2"/>
  <c r="Q16" i="2" s="1"/>
  <c r="I17" i="1" s="1"/>
  <c r="AM16" i="2"/>
  <c r="AJ16" i="2"/>
  <c r="AS16" i="2"/>
  <c r="AJ6" i="2"/>
  <c r="AM6" i="2"/>
  <c r="AS6" i="2"/>
  <c r="AM12" i="2"/>
  <c r="AJ12" i="2"/>
  <c r="AS12" i="2"/>
  <c r="BC32" i="2"/>
  <c r="BB32" i="2" s="1"/>
  <c r="AV32" i="2"/>
  <c r="AX32" i="2" s="1"/>
  <c r="AV22" i="2"/>
  <c r="BC22" i="2"/>
  <c r="BB22" i="2" s="1"/>
  <c r="AK10" i="2"/>
  <c r="I12" i="4" s="1"/>
  <c r="I13" i="4" s="1"/>
  <c r="AN20" i="2"/>
  <c r="K22" i="4" s="1"/>
  <c r="AO20" i="2"/>
  <c r="M22" i="4" s="1"/>
  <c r="AP20" i="2"/>
  <c r="O22" i="4" s="1"/>
  <c r="AR26" i="2"/>
  <c r="BA26" i="2"/>
  <c r="AW4" i="2"/>
  <c r="AW12" i="2"/>
  <c r="AK8" i="2"/>
  <c r="I9" i="4" s="1"/>
  <c r="I10" i="4" s="1"/>
  <c r="AR30" i="2"/>
  <c r="BA30" i="2"/>
  <c r="AR36" i="2"/>
  <c r="BA36" i="2"/>
  <c r="AP30" i="2"/>
  <c r="O34" i="4" s="1"/>
  <c r="AN30" i="2"/>
  <c r="K34" i="4" s="1"/>
  <c r="AO30" i="2"/>
  <c r="M34" i="4" s="1"/>
  <c r="AO46" i="2"/>
  <c r="AN46" i="2"/>
  <c r="AP46" i="2"/>
  <c r="AP42" i="2"/>
  <c r="AN42" i="2"/>
  <c r="AO42" i="2"/>
  <c r="AZ38" i="2"/>
  <c r="BG38" i="2" s="1"/>
  <c r="BH38" i="2"/>
  <c r="AK14" i="2"/>
  <c r="I15" i="4" s="1"/>
  <c r="I16" i="4" s="1"/>
  <c r="AR22" i="2"/>
  <c r="BA22" i="2"/>
  <c r="BF36" i="2"/>
  <c r="BC44" i="2"/>
  <c r="BB44" i="2" s="1"/>
  <c r="AV44" i="2"/>
  <c r="AW8" i="2"/>
  <c r="AW16" i="2"/>
  <c r="AK16" i="2"/>
  <c r="I18" i="4" s="1"/>
  <c r="I19" i="4" s="1"/>
  <c r="AW18" i="2"/>
  <c r="AO36" i="2"/>
  <c r="AP36" i="2"/>
  <c r="AN36" i="2"/>
  <c r="AN32" i="2"/>
  <c r="AP32" i="2"/>
  <c r="AO32" i="2"/>
  <c r="AK12" i="2"/>
  <c r="AW14" i="2"/>
  <c r="AZ40" i="2"/>
  <c r="BG40" i="2" s="1"/>
  <c r="BH40" i="2"/>
  <c r="AV2" i="2"/>
  <c r="BC2" i="2"/>
  <c r="BB2" i="2" s="1"/>
  <c r="AM2" i="2"/>
  <c r="AN2" i="2" s="1"/>
  <c r="K4" i="4" s="1"/>
  <c r="AS2" i="2"/>
  <c r="BA2" i="2" s="1"/>
  <c r="BH2" i="2" s="1"/>
  <c r="AJ2" i="2"/>
  <c r="AK2" i="2"/>
  <c r="I3" i="4" s="1"/>
  <c r="I4" i="4" s="1"/>
  <c r="AI32" i="2"/>
  <c r="M33" i="3" s="1"/>
  <c r="A11" i="3"/>
  <c r="B13" i="3"/>
  <c r="A11" i="1"/>
  <c r="B13" i="1"/>
  <c r="Z2" i="2"/>
  <c r="X2" i="2" s="1"/>
  <c r="M2" i="2"/>
  <c r="C3" i="3"/>
  <c r="C3" i="4"/>
  <c r="G3" i="4" s="1"/>
  <c r="AB38" i="2"/>
  <c r="C17" i="1"/>
  <c r="C19" i="1"/>
  <c r="C13" i="1"/>
  <c r="C7" i="1"/>
  <c r="C15" i="1"/>
  <c r="C9" i="1"/>
  <c r="C11" i="1"/>
  <c r="C5" i="1"/>
  <c r="M6" i="2"/>
  <c r="E7" i="3" s="1"/>
  <c r="U6" i="2"/>
  <c r="M10" i="2"/>
  <c r="U10" i="2"/>
  <c r="M12" i="2"/>
  <c r="E13" i="3" s="1"/>
  <c r="U12" i="2"/>
  <c r="M18" i="2"/>
  <c r="E19" i="3" s="1"/>
  <c r="U18" i="2"/>
  <c r="AI22" i="2"/>
  <c r="M23" i="3" s="1"/>
  <c r="M4" i="2"/>
  <c r="U4" i="2"/>
  <c r="M8" i="2"/>
  <c r="U8" i="2"/>
  <c r="M16" i="2"/>
  <c r="U16" i="2"/>
  <c r="M14" i="2"/>
  <c r="U14" i="2"/>
  <c r="AD30" i="2"/>
  <c r="K31" i="3" s="1"/>
  <c r="Z4" i="2"/>
  <c r="Z6" i="2"/>
  <c r="Z8" i="2"/>
  <c r="Z10" i="2"/>
  <c r="Z12" i="2"/>
  <c r="Z14" i="2"/>
  <c r="Z16" i="2"/>
  <c r="Z18" i="2"/>
  <c r="AI26" i="2"/>
  <c r="M27" i="3" s="1"/>
  <c r="U2" i="2"/>
  <c r="AH2" i="2" s="1"/>
  <c r="AG2" i="2" s="1"/>
  <c r="P8" i="2"/>
  <c r="Q8" i="2" s="1"/>
  <c r="I9" i="1" s="1"/>
  <c r="P10" i="2"/>
  <c r="Q10" i="2" s="1"/>
  <c r="I11" i="1" s="1"/>
  <c r="P4" i="2"/>
  <c r="Q4" i="2" s="1"/>
  <c r="I5" i="1" s="1"/>
  <c r="P12" i="2"/>
  <c r="Q12" i="2" s="1"/>
  <c r="I13" i="1" s="1"/>
  <c r="P6" i="2"/>
  <c r="Q6" i="2" s="1"/>
  <c r="I7" i="1" s="1"/>
  <c r="P14" i="2"/>
  <c r="Q14" i="2" s="1"/>
  <c r="I15" i="1" s="1"/>
  <c r="P2" i="2"/>
  <c r="Q2" i="2" s="1"/>
  <c r="I3" i="1" s="1"/>
  <c r="C3" i="1"/>
  <c r="CB2" i="7" l="1"/>
  <c r="CA2" i="7"/>
  <c r="B19" i="5"/>
  <c r="A17" i="5"/>
  <c r="AZ20" i="2"/>
  <c r="BE20" i="2" s="1"/>
  <c r="O21" i="4" s="1"/>
  <c r="AI38" i="2"/>
  <c r="BF28" i="2"/>
  <c r="Q30" i="4" s="1"/>
  <c r="CD16" i="7"/>
  <c r="CA16" i="7"/>
  <c r="CD8" i="7"/>
  <c r="CB8" i="7"/>
  <c r="CA8" i="7"/>
  <c r="CD4" i="7"/>
  <c r="CA4" i="7"/>
  <c r="BF34" i="2"/>
  <c r="Q34" i="4"/>
  <c r="S34" i="4"/>
  <c r="BE28" i="2"/>
  <c r="O30" i="4" s="1"/>
  <c r="BG28" i="2"/>
  <c r="R30" i="4" s="1"/>
  <c r="AD20" i="2"/>
  <c r="K21" i="3" s="1"/>
  <c r="Q28" i="4"/>
  <c r="S28" i="4"/>
  <c r="A21" i="4"/>
  <c r="B24" i="4"/>
  <c r="S31" i="4"/>
  <c r="Q31" i="4"/>
  <c r="S25" i="4"/>
  <c r="Q25" i="4"/>
  <c r="AB34" i="2"/>
  <c r="I35" i="3" s="1"/>
  <c r="E17" i="3"/>
  <c r="C19" i="4"/>
  <c r="G19" i="4" s="1"/>
  <c r="BD28" i="2"/>
  <c r="M30" i="4" s="1"/>
  <c r="AB40" i="2"/>
  <c r="AD34" i="2"/>
  <c r="K35" i="3" s="1"/>
  <c r="AB42" i="2"/>
  <c r="AI30" i="2"/>
  <c r="M31" i="3" s="1"/>
  <c r="AX36" i="2"/>
  <c r="AB32" i="2"/>
  <c r="I33" i="3" s="1"/>
  <c r="AB24" i="2"/>
  <c r="I25" i="3" s="1"/>
  <c r="AD24" i="2"/>
  <c r="K25" i="3" s="1"/>
  <c r="AB44" i="2"/>
  <c r="BF6" i="2"/>
  <c r="AX26" i="2"/>
  <c r="AZ24" i="2"/>
  <c r="E11" i="3"/>
  <c r="C13" i="4"/>
  <c r="G13" i="4" s="1"/>
  <c r="AD44" i="2"/>
  <c r="AX22" i="2"/>
  <c r="K24" i="4" s="1"/>
  <c r="BH46" i="2"/>
  <c r="AZ34" i="2"/>
  <c r="AD40" i="2"/>
  <c r="BD40" i="2"/>
  <c r="AB22" i="2"/>
  <c r="I23" i="3" s="1"/>
  <c r="AF2" i="2"/>
  <c r="AI2" i="2" s="1"/>
  <c r="M3" i="3" s="1"/>
  <c r="BF22" i="2"/>
  <c r="Q24" i="4" s="1"/>
  <c r="BF40" i="2"/>
  <c r="BD46" i="2"/>
  <c r="BE46" i="2"/>
  <c r="BF46" i="2"/>
  <c r="BE38" i="2"/>
  <c r="AD36" i="2"/>
  <c r="E5" i="3"/>
  <c r="C7" i="4"/>
  <c r="G7" i="4" s="1"/>
  <c r="AX30" i="2"/>
  <c r="K33" i="4" s="1"/>
  <c r="BD38" i="2"/>
  <c r="E15" i="3"/>
  <c r="C16" i="4"/>
  <c r="G16" i="4" s="1"/>
  <c r="E9" i="3"/>
  <c r="C10" i="4"/>
  <c r="G10" i="4" s="1"/>
  <c r="BF38" i="2"/>
  <c r="Q22" i="4"/>
  <c r="S22" i="4"/>
  <c r="BD32" i="2"/>
  <c r="BF26" i="2"/>
  <c r="AV14" i="2"/>
  <c r="BC14" i="2"/>
  <c r="AZ22" i="2"/>
  <c r="BG22" i="2" s="1"/>
  <c r="R24" i="4" s="1"/>
  <c r="BH22" i="2"/>
  <c r="S24" i="4" s="1"/>
  <c r="AZ36" i="2"/>
  <c r="BG36" i="2" s="1"/>
  <c r="BH36" i="2"/>
  <c r="AZ26" i="2"/>
  <c r="BG26" i="2" s="1"/>
  <c r="BH26" i="2"/>
  <c r="BE40" i="2"/>
  <c r="BE32" i="2"/>
  <c r="BF42" i="2"/>
  <c r="AN18" i="2"/>
  <c r="AO18" i="2"/>
  <c r="AP18" i="2"/>
  <c r="AP10" i="2"/>
  <c r="O13" i="4" s="1"/>
  <c r="AN10" i="2"/>
  <c r="K13" i="4" s="1"/>
  <c r="AO10" i="2"/>
  <c r="M13" i="4" s="1"/>
  <c r="BC16" i="2"/>
  <c r="AV16" i="2"/>
  <c r="AO12" i="2"/>
  <c r="AN12" i="2"/>
  <c r="AP12" i="2"/>
  <c r="AR16" i="2"/>
  <c r="AX16" i="2" s="1"/>
  <c r="K18" i="4" s="1"/>
  <c r="BA16" i="2"/>
  <c r="BA4" i="2"/>
  <c r="AR4" i="2"/>
  <c r="BC10" i="2"/>
  <c r="AV10" i="2"/>
  <c r="BF30" i="2"/>
  <c r="Q33" i="4" s="1"/>
  <c r="AR8" i="2"/>
  <c r="BA8" i="2"/>
  <c r="BF24" i="2"/>
  <c r="Q27" i="4" s="1"/>
  <c r="BE42" i="2"/>
  <c r="AZ44" i="2"/>
  <c r="BH44" i="2"/>
  <c r="AR14" i="2"/>
  <c r="BA14" i="2"/>
  <c r="BC8" i="2"/>
  <c r="AV8" i="2"/>
  <c r="BC12" i="2"/>
  <c r="AV12" i="2"/>
  <c r="BF44" i="2"/>
  <c r="AR6" i="2"/>
  <c r="AX6" i="2" s="1"/>
  <c r="BA6" i="2"/>
  <c r="BD42" i="2"/>
  <c r="AX44" i="2"/>
  <c r="AR18" i="2"/>
  <c r="BA18" i="2"/>
  <c r="AR10" i="2"/>
  <c r="BA10" i="2"/>
  <c r="AN14" i="2"/>
  <c r="K16" i="4" s="1"/>
  <c r="AO14" i="2"/>
  <c r="M16" i="4" s="1"/>
  <c r="AP14" i="2"/>
  <c r="O16" i="4" s="1"/>
  <c r="BC18" i="2"/>
  <c r="AV18" i="2"/>
  <c r="AZ30" i="2"/>
  <c r="BH30" i="2"/>
  <c r="S33" i="4" s="1"/>
  <c r="BC4" i="2"/>
  <c r="AV4" i="2"/>
  <c r="BA12" i="2"/>
  <c r="AR12" i="2"/>
  <c r="AO6" i="2"/>
  <c r="AP6" i="2"/>
  <c r="AN6" i="2"/>
  <c r="AO16" i="2"/>
  <c r="M19" i="4" s="1"/>
  <c r="AP16" i="2"/>
  <c r="O19" i="4" s="1"/>
  <c r="AN16" i="2"/>
  <c r="K19" i="4" s="1"/>
  <c r="AO4" i="2"/>
  <c r="M7" i="4" s="1"/>
  <c r="AN4" i="2"/>
  <c r="K7" i="4" s="1"/>
  <c r="AP4" i="2"/>
  <c r="O7" i="4" s="1"/>
  <c r="BF32" i="2"/>
  <c r="AN8" i="2"/>
  <c r="K10" i="4" s="1"/>
  <c r="AO8" i="2"/>
  <c r="M10" i="4" s="1"/>
  <c r="AP8" i="2"/>
  <c r="O10" i="4" s="1"/>
  <c r="BF2" i="2"/>
  <c r="Q3" i="4" s="1"/>
  <c r="AZ2" i="2"/>
  <c r="BG2" i="2" s="1"/>
  <c r="S3" i="4"/>
  <c r="AR2" i="2"/>
  <c r="AX2" i="2" s="1"/>
  <c r="K3" i="4" s="1"/>
  <c r="AO2" i="2"/>
  <c r="M4" i="4" s="1"/>
  <c r="AP2" i="2"/>
  <c r="O4" i="4" s="1"/>
  <c r="Y2" i="2"/>
  <c r="A13" i="1"/>
  <c r="B15" i="1"/>
  <c r="A13" i="3"/>
  <c r="B15" i="3"/>
  <c r="E3" i="3"/>
  <c r="C4" i="4"/>
  <c r="G4" i="4" s="1"/>
  <c r="E15" i="1"/>
  <c r="E17" i="1"/>
  <c r="E9" i="1"/>
  <c r="E19" i="1"/>
  <c r="E13" i="1"/>
  <c r="E11" i="1"/>
  <c r="E7" i="1"/>
  <c r="E5" i="1"/>
  <c r="E3" i="1"/>
  <c r="Y18" i="2"/>
  <c r="X18" i="2"/>
  <c r="AF18" i="2"/>
  <c r="Y14" i="2"/>
  <c r="X14" i="2"/>
  <c r="AF14" i="2"/>
  <c r="Y10" i="2"/>
  <c r="X10" i="2"/>
  <c r="AF10" i="2"/>
  <c r="Y6" i="2"/>
  <c r="X6" i="2"/>
  <c r="AF6" i="2"/>
  <c r="AH14" i="2"/>
  <c r="AG14" i="2" s="1"/>
  <c r="T14" i="2"/>
  <c r="AH16" i="2"/>
  <c r="AG16" i="2" s="1"/>
  <c r="T16" i="2"/>
  <c r="AH8" i="2"/>
  <c r="AG8" i="2" s="1"/>
  <c r="T8" i="2"/>
  <c r="AH4" i="2"/>
  <c r="AG4" i="2" s="1"/>
  <c r="T4" i="2"/>
  <c r="AH18" i="2"/>
  <c r="AG18" i="2" s="1"/>
  <c r="T18" i="2"/>
  <c r="AH12" i="2"/>
  <c r="AG12" i="2" s="1"/>
  <c r="T12" i="2"/>
  <c r="AH10" i="2"/>
  <c r="AG10" i="2" s="1"/>
  <c r="T10" i="2"/>
  <c r="AH6" i="2"/>
  <c r="AG6" i="2" s="1"/>
  <c r="T6" i="2"/>
  <c r="Y16" i="2"/>
  <c r="X16" i="2"/>
  <c r="AF16" i="2"/>
  <c r="Y12" i="2"/>
  <c r="X12" i="2"/>
  <c r="AF12" i="2"/>
  <c r="Y8" i="2"/>
  <c r="X8" i="2"/>
  <c r="AF8" i="2"/>
  <c r="AI8" i="2" s="1"/>
  <c r="M9" i="3" s="1"/>
  <c r="Y4" i="2"/>
  <c r="X4" i="2"/>
  <c r="AF4" i="2"/>
  <c r="T2" i="2"/>
  <c r="B21" i="5" l="1"/>
  <c r="A19" i="5"/>
  <c r="AX14" i="2"/>
  <c r="K15" i="4" s="1"/>
  <c r="BG20" i="2"/>
  <c r="R21" i="4" s="1"/>
  <c r="BD20" i="2"/>
  <c r="M21" i="4" s="1"/>
  <c r="BD34" i="2"/>
  <c r="BG34" i="2"/>
  <c r="BD44" i="2"/>
  <c r="BG44" i="2"/>
  <c r="BD24" i="2"/>
  <c r="M27" i="4" s="1"/>
  <c r="BG24" i="2"/>
  <c r="R27" i="4" s="1"/>
  <c r="BD30" i="2"/>
  <c r="M33" i="4" s="1"/>
  <c r="BG30" i="2"/>
  <c r="R33" i="4" s="1"/>
  <c r="BD2" i="2"/>
  <c r="M3" i="4" s="1"/>
  <c r="A24" i="4"/>
  <c r="B27" i="4"/>
  <c r="Q19" i="4"/>
  <c r="S19" i="4"/>
  <c r="AI16" i="2"/>
  <c r="M17" i="3" s="1"/>
  <c r="BE30" i="2"/>
  <c r="O33" i="4" s="1"/>
  <c r="BE44" i="2"/>
  <c r="BE34" i="2"/>
  <c r="BE24" i="2"/>
  <c r="O27" i="4" s="1"/>
  <c r="S13" i="4"/>
  <c r="Q13" i="4"/>
  <c r="AX10" i="2"/>
  <c r="K12" i="4" s="1"/>
  <c r="Q7" i="4"/>
  <c r="S7" i="4"/>
  <c r="AX12" i="2"/>
  <c r="Q16" i="4"/>
  <c r="S16" i="4"/>
  <c r="S10" i="4"/>
  <c r="Q10" i="4"/>
  <c r="BB4" i="2"/>
  <c r="BF4" i="2"/>
  <c r="Q6" i="4" s="1"/>
  <c r="BB18" i="2"/>
  <c r="BF18" i="2"/>
  <c r="AZ10" i="2"/>
  <c r="BH10" i="2"/>
  <c r="S12" i="4" s="1"/>
  <c r="AZ16" i="2"/>
  <c r="BG16" i="2" s="1"/>
  <c r="BH16" i="2"/>
  <c r="S18" i="4" s="1"/>
  <c r="AZ12" i="2"/>
  <c r="BH12" i="2"/>
  <c r="BB8" i="2"/>
  <c r="BF8" i="2"/>
  <c r="Q9" i="4" s="1"/>
  <c r="AZ8" i="2"/>
  <c r="BG8" i="2" s="1"/>
  <c r="BH8" i="2"/>
  <c r="S9" i="4" s="1"/>
  <c r="BB10" i="2"/>
  <c r="BF10" i="2"/>
  <c r="Q12" i="4" s="1"/>
  <c r="BD26" i="2"/>
  <c r="BE26" i="2"/>
  <c r="BE22" i="2"/>
  <c r="O24" i="4" s="1"/>
  <c r="BD22" i="2"/>
  <c r="M24" i="4" s="1"/>
  <c r="AZ18" i="2"/>
  <c r="BG18" i="2" s="1"/>
  <c r="BH18" i="2"/>
  <c r="AZ14" i="2"/>
  <c r="BH14" i="2"/>
  <c r="S15" i="4" s="1"/>
  <c r="AX8" i="2"/>
  <c r="K9" i="4" s="1"/>
  <c r="AX4" i="2"/>
  <c r="K6" i="4" s="1"/>
  <c r="BB16" i="2"/>
  <c r="R18" i="4" s="1"/>
  <c r="BF16" i="2"/>
  <c r="Q18" i="4" s="1"/>
  <c r="BB14" i="2"/>
  <c r="BF14" i="2"/>
  <c r="Q15" i="4" s="1"/>
  <c r="AX18" i="2"/>
  <c r="AZ6" i="2"/>
  <c r="BG6" i="2" s="1"/>
  <c r="BH6" i="2"/>
  <c r="BB12" i="2"/>
  <c r="BF12" i="2"/>
  <c r="BH4" i="2"/>
  <c r="S6" i="4" s="1"/>
  <c r="AZ4" i="2"/>
  <c r="BG4" i="2" s="1"/>
  <c r="BD36" i="2"/>
  <c r="BE36" i="2"/>
  <c r="Q4" i="4"/>
  <c r="S4" i="4"/>
  <c r="R3" i="4"/>
  <c r="BE2" i="2"/>
  <c r="O3" i="4" s="1"/>
  <c r="A15" i="1"/>
  <c r="B17" i="1"/>
  <c r="A15" i="3"/>
  <c r="B17" i="3"/>
  <c r="AI4" i="2"/>
  <c r="M5" i="3" s="1"/>
  <c r="AI12" i="2"/>
  <c r="M13" i="3" s="1"/>
  <c r="AB6" i="2"/>
  <c r="I7" i="3" s="1"/>
  <c r="AD6" i="2"/>
  <c r="K7" i="3" s="1"/>
  <c r="AB10" i="2"/>
  <c r="I11" i="3" s="1"/>
  <c r="AD10" i="2"/>
  <c r="K11" i="3" s="1"/>
  <c r="AB12" i="2"/>
  <c r="I13" i="3" s="1"/>
  <c r="AD12" i="2"/>
  <c r="K13" i="3" s="1"/>
  <c r="AB18" i="2"/>
  <c r="I19" i="3" s="1"/>
  <c r="AD18" i="2"/>
  <c r="K19" i="3" s="1"/>
  <c r="AB4" i="2"/>
  <c r="I5" i="3" s="1"/>
  <c r="AD4" i="2"/>
  <c r="K5" i="3" s="1"/>
  <c r="AB8" i="2"/>
  <c r="I9" i="3" s="1"/>
  <c r="AD8" i="2"/>
  <c r="K9" i="3" s="1"/>
  <c r="AB16" i="2"/>
  <c r="I17" i="3" s="1"/>
  <c r="AD16" i="2"/>
  <c r="K17" i="3" s="1"/>
  <c r="AB14" i="2"/>
  <c r="I15" i="3" s="1"/>
  <c r="AD14" i="2"/>
  <c r="K15" i="3" s="1"/>
  <c r="AI6" i="2"/>
  <c r="M7" i="3" s="1"/>
  <c r="AI14" i="2"/>
  <c r="M15" i="3" s="1"/>
  <c r="AI10" i="2"/>
  <c r="M11" i="3" s="1"/>
  <c r="AI18" i="2"/>
  <c r="M19" i="3" s="1"/>
  <c r="AD2" i="2"/>
  <c r="K3" i="3" s="1"/>
  <c r="AB2" i="2"/>
  <c r="I3" i="3" s="1"/>
  <c r="B23" i="5" l="1"/>
  <c r="A21" i="5"/>
  <c r="BE12" i="2"/>
  <c r="BG12" i="2"/>
  <c r="R6" i="4"/>
  <c r="BE14" i="2"/>
  <c r="O15" i="4" s="1"/>
  <c r="BG14" i="2"/>
  <c r="R15" i="4" s="1"/>
  <c r="R9" i="4"/>
  <c r="BE10" i="2"/>
  <c r="O12" i="4" s="1"/>
  <c r="BG10" i="2"/>
  <c r="R12" i="4" s="1"/>
  <c r="B30" i="4"/>
  <c r="A27" i="4"/>
  <c r="BD18" i="2"/>
  <c r="BD14" i="2"/>
  <c r="M15" i="4" s="1"/>
  <c r="BD16" i="2"/>
  <c r="M18" i="4" s="1"/>
  <c r="BD12" i="2"/>
  <c r="BD10" i="2"/>
  <c r="M12" i="4" s="1"/>
  <c r="BE18" i="2"/>
  <c r="BD4" i="2"/>
  <c r="M6" i="4" s="1"/>
  <c r="BE16" i="2"/>
  <c r="O18" i="4" s="1"/>
  <c r="BD8" i="2"/>
  <c r="M9" i="4" s="1"/>
  <c r="BD6" i="2"/>
  <c r="BE6" i="2"/>
  <c r="BE8" i="2"/>
  <c r="O9" i="4" s="1"/>
  <c r="BE4" i="2"/>
  <c r="O6" i="4" s="1"/>
  <c r="A17" i="1"/>
  <c r="B19" i="1"/>
  <c r="A17" i="3"/>
  <c r="B19" i="3"/>
  <c r="A23" i="5" l="1"/>
  <c r="B25" i="5"/>
  <c r="A30" i="4"/>
  <c r="B33" i="4"/>
  <c r="A19" i="1"/>
  <c r="B21" i="1"/>
  <c r="A19" i="3"/>
  <c r="B21" i="3"/>
  <c r="A25" i="5" l="1"/>
  <c r="B27" i="5"/>
  <c r="A33" i="4"/>
  <c r="A21" i="1"/>
  <c r="B23" i="1"/>
  <c r="A21" i="3"/>
  <c r="B23" i="3"/>
  <c r="A27" i="5" l="1"/>
  <c r="B29" i="5"/>
  <c r="A23" i="1"/>
  <c r="B25" i="1"/>
  <c r="A23" i="3"/>
  <c r="B25" i="3"/>
  <c r="B31" i="5" l="1"/>
  <c r="A29" i="5"/>
  <c r="A25" i="1"/>
  <c r="B27" i="1"/>
  <c r="A25" i="3"/>
  <c r="B27" i="3"/>
  <c r="A31" i="5" l="1"/>
  <c r="B33" i="5"/>
  <c r="A27" i="1"/>
  <c r="B29" i="1"/>
  <c r="A27" i="3"/>
  <c r="B29" i="3"/>
  <c r="B35" i="5" l="1"/>
  <c r="A33" i="5"/>
  <c r="A29" i="1"/>
  <c r="B31" i="1"/>
  <c r="A29" i="3"/>
  <c r="B31" i="3"/>
  <c r="A35" i="5" l="1"/>
  <c r="B37" i="5"/>
  <c r="A31" i="1"/>
  <c r="B33" i="1"/>
  <c r="B33" i="3"/>
  <c r="A31" i="3"/>
  <c r="B39" i="5" l="1"/>
  <c r="A37" i="5"/>
  <c r="A33" i="3"/>
  <c r="B35" i="3"/>
  <c r="A33" i="1"/>
  <c r="B35" i="1"/>
  <c r="A39" i="5" l="1"/>
  <c r="B41" i="5"/>
  <c r="A35" i="3"/>
  <c r="A35" i="1"/>
  <c r="B37" i="1"/>
  <c r="A41" i="5" l="1"/>
  <c r="B43" i="5"/>
  <c r="A37" i="1"/>
  <c r="B39" i="1"/>
  <c r="A43" i="5" l="1"/>
  <c r="A39" i="1"/>
  <c r="B41" i="1"/>
  <c r="A41" i="1" s="1"/>
</calcChain>
</file>

<file path=xl/sharedStrings.xml><?xml version="1.0" encoding="utf-8"?>
<sst xmlns="http://schemas.openxmlformats.org/spreadsheetml/2006/main" count="745" uniqueCount="45">
  <si>
    <t>a1</t>
  </si>
  <si>
    <t>b1</t>
  </si>
  <si>
    <t>a2</t>
  </si>
  <si>
    <t>b2</t>
  </si>
  <si>
    <t>Vorzeichen2</t>
  </si>
  <si>
    <t>Verknüpfung</t>
  </si>
  <si>
    <t>=</t>
  </si>
  <si>
    <t>Addition und Subtraktion komplexer Zahlen</t>
  </si>
  <si>
    <t>Lösung</t>
  </si>
  <si>
    <t>Vorzeichenb1</t>
  </si>
  <si>
    <t>Vorzeichen a1</t>
  </si>
  <si>
    <t xml:space="preserve"> </t>
  </si>
  <si>
    <t>ax</t>
  </si>
  <si>
    <t>ayi</t>
  </si>
  <si>
    <t>bxi</t>
  </si>
  <si>
    <t>by</t>
  </si>
  <si>
    <t>Multiplikation komplexer Zahlen</t>
  </si>
  <si>
    <t>•</t>
  </si>
  <si>
    <t>www.mathekars.de</t>
  </si>
  <si>
    <t>konjugiert</t>
  </si>
  <si>
    <t>a²</t>
  </si>
  <si>
    <t>b²</t>
  </si>
  <si>
    <t>Division komplexer Zahlen</t>
  </si>
  <si>
    <t xml:space="preserve">|z| = </t>
  </si>
  <si>
    <t>Ö</t>
  </si>
  <si>
    <t>Zeiger einer komplexen Zahl</t>
  </si>
  <si>
    <t>Zeiger</t>
  </si>
  <si>
    <t>arctan</t>
  </si>
  <si>
    <t>I</t>
  </si>
  <si>
    <t>II</t>
  </si>
  <si>
    <t>III</t>
  </si>
  <si>
    <t>IV</t>
  </si>
  <si>
    <t>a</t>
  </si>
  <si>
    <t>b</t>
  </si>
  <si>
    <t>Quadrant</t>
  </si>
  <si>
    <t>Winkel</t>
  </si>
  <si>
    <t>Argument einer komplexen Zahl</t>
  </si>
  <si>
    <t>Rechne in die Polarform um</t>
  </si>
  <si>
    <t>r=</t>
  </si>
  <si>
    <t xml:space="preserve">      =</t>
  </si>
  <si>
    <t>z=</t>
  </si>
  <si>
    <t>r</t>
  </si>
  <si>
    <t>Rechne in die Exponentialform um</t>
  </si>
  <si>
    <t>Polarform</t>
  </si>
  <si>
    <t>Exponentialform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</si>
</sst>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Arial"/>
      <family val="2"/>
    </font>
    <font>
      <sz val="13"/>
      <color theme="1"/>
      <name val="Symbol"/>
      <family val="1"/>
      <charset val="2"/>
    </font>
    <font>
      <sz val="13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quotePrefix="1" applyFill="1" applyAlignment="1">
      <alignment horizontal="center"/>
    </xf>
    <xf numFmtId="0" fontId="0" fillId="2" borderId="0" xfId="0" quotePrefix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quotePrefix="1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Fill="1"/>
    <xf numFmtId="0" fontId="0" fillId="7" borderId="0" xfId="0" applyFill="1" applyAlignment="1">
      <alignment horizontal="center"/>
    </xf>
    <xf numFmtId="0" fontId="5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/>
    <xf numFmtId="2" fontId="0" fillId="7" borderId="0" xfId="0" applyNumberFormat="1" applyFill="1" applyAlignment="1">
      <alignment horizontal="center"/>
    </xf>
    <xf numFmtId="2" fontId="1" fillId="0" borderId="0" xfId="0" applyNumberFormat="1" applyFont="1"/>
    <xf numFmtId="0" fontId="0" fillId="0" borderId="0" xfId="0" applyFont="1" applyFill="1"/>
    <xf numFmtId="0" fontId="0" fillId="7" borderId="0" xfId="0" applyFill="1" applyAlignment="1">
      <alignment horizontal="center"/>
    </xf>
    <xf numFmtId="0" fontId="0" fillId="7" borderId="0" xfId="0" applyFill="1" applyAlignme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76200</xdr:colOff>
      <xdr:row>2</xdr:row>
      <xdr:rowOff>9525</xdr:rowOff>
    </xdr:from>
    <xdr:ext cx="3060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/>
            <xdr:cNvSpPr txBox="1"/>
          </xdr:nvSpPr>
          <xdr:spPr>
            <a:xfrm>
              <a:off x="2362200" y="200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2362200" y="200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161925</xdr:colOff>
      <xdr:row>2</xdr:row>
      <xdr:rowOff>76200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/>
            <xdr:cNvSpPr txBox="1"/>
          </xdr:nvSpPr>
          <xdr:spPr>
            <a:xfrm>
              <a:off x="3971925" y="266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0" name="Textfeld 9"/>
            <xdr:cNvSpPr txBox="1"/>
          </xdr:nvSpPr>
          <xdr:spPr>
            <a:xfrm>
              <a:off x="3971925" y="266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6</xdr:row>
      <xdr:rowOff>9525</xdr:rowOff>
    </xdr:from>
    <xdr:ext cx="3060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feld 10"/>
            <xdr:cNvSpPr txBox="1"/>
          </xdr:nvSpPr>
          <xdr:spPr>
            <a:xfrm>
              <a:off x="2362200" y="200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1" name="Textfeld 10"/>
            <xdr:cNvSpPr txBox="1"/>
          </xdr:nvSpPr>
          <xdr:spPr>
            <a:xfrm>
              <a:off x="2362200" y="200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161925</xdr:colOff>
      <xdr:row>6</xdr:row>
      <xdr:rowOff>76200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feld 11"/>
            <xdr:cNvSpPr txBox="1"/>
          </xdr:nvSpPr>
          <xdr:spPr>
            <a:xfrm>
              <a:off x="3971925" y="266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2" name="Textfeld 11"/>
            <xdr:cNvSpPr txBox="1"/>
          </xdr:nvSpPr>
          <xdr:spPr>
            <a:xfrm>
              <a:off x="3971925" y="266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6</xdr:row>
      <xdr:rowOff>9525</xdr:rowOff>
    </xdr:from>
    <xdr:ext cx="3060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feld 12"/>
            <xdr:cNvSpPr txBox="1"/>
          </xdr:nvSpPr>
          <xdr:spPr>
            <a:xfrm>
              <a:off x="2362200" y="200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3" name="Textfeld 12"/>
            <xdr:cNvSpPr txBox="1"/>
          </xdr:nvSpPr>
          <xdr:spPr>
            <a:xfrm>
              <a:off x="2362200" y="200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161925</xdr:colOff>
      <xdr:row>6</xdr:row>
      <xdr:rowOff>76200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feld 13"/>
            <xdr:cNvSpPr txBox="1"/>
          </xdr:nvSpPr>
          <xdr:spPr>
            <a:xfrm>
              <a:off x="3971925" y="266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4" name="Textfeld 13"/>
            <xdr:cNvSpPr txBox="1"/>
          </xdr:nvSpPr>
          <xdr:spPr>
            <a:xfrm>
              <a:off x="3971925" y="266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10</xdr:row>
      <xdr:rowOff>9525</xdr:rowOff>
    </xdr:from>
    <xdr:ext cx="3060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feld 14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5" name="Textfeld 14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161925</xdr:colOff>
      <xdr:row>10</xdr:row>
      <xdr:rowOff>76200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feld 15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6" name="Textfeld 15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10</xdr:row>
      <xdr:rowOff>9525</xdr:rowOff>
    </xdr:from>
    <xdr:ext cx="3060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feld 16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7" name="Textfeld 16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161925</xdr:colOff>
      <xdr:row>10</xdr:row>
      <xdr:rowOff>76200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feld 17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8" name="Textfeld 17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14</xdr:row>
      <xdr:rowOff>9525</xdr:rowOff>
    </xdr:from>
    <xdr:ext cx="3060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feld 18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19" name="Textfeld 18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161925</xdr:colOff>
      <xdr:row>14</xdr:row>
      <xdr:rowOff>76200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feld 19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0" name="Textfeld 19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14</xdr:row>
      <xdr:rowOff>9525</xdr:rowOff>
    </xdr:from>
    <xdr:ext cx="3060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feld 20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1" name="Textfeld 20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161925</xdr:colOff>
      <xdr:row>14</xdr:row>
      <xdr:rowOff>76200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feld 21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2" name="Textfeld 21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18</xdr:row>
      <xdr:rowOff>9525</xdr:rowOff>
    </xdr:from>
    <xdr:ext cx="3060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feld 22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3" name="Textfeld 22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161925</xdr:colOff>
      <xdr:row>18</xdr:row>
      <xdr:rowOff>76200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feld 23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4" name="Textfeld 23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18</xdr:row>
      <xdr:rowOff>9525</xdr:rowOff>
    </xdr:from>
    <xdr:ext cx="3060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feld 24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5" name="Textfeld 24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161925</xdr:colOff>
      <xdr:row>18</xdr:row>
      <xdr:rowOff>76200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feld 25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6" name="Textfeld 25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22</xdr:row>
      <xdr:rowOff>9525</xdr:rowOff>
    </xdr:from>
    <xdr:ext cx="3060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feld 26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7" name="Textfeld 26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161925</xdr:colOff>
      <xdr:row>22</xdr:row>
      <xdr:rowOff>76200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feld 27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8" name="Textfeld 27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22</xdr:row>
      <xdr:rowOff>9525</xdr:rowOff>
    </xdr:from>
    <xdr:ext cx="3060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feld 28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9" name="Textfeld 28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161925</xdr:colOff>
      <xdr:row>22</xdr:row>
      <xdr:rowOff>76200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feld 29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30" name="Textfeld 29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26</xdr:row>
      <xdr:rowOff>9525</xdr:rowOff>
    </xdr:from>
    <xdr:ext cx="3060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feld 30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31" name="Textfeld 30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161925</xdr:colOff>
      <xdr:row>26</xdr:row>
      <xdr:rowOff>76200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feld 31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32" name="Textfeld 31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26</xdr:row>
      <xdr:rowOff>9525</xdr:rowOff>
    </xdr:from>
    <xdr:ext cx="3060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feld 32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33" name="Textfeld 32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161925</xdr:colOff>
      <xdr:row>26</xdr:row>
      <xdr:rowOff>76200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feld 33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34" name="Textfeld 33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30</xdr:row>
      <xdr:rowOff>9525</xdr:rowOff>
    </xdr:from>
    <xdr:ext cx="3060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feld 34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35" name="Textfeld 34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161925</xdr:colOff>
      <xdr:row>30</xdr:row>
      <xdr:rowOff>76200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feld 35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36" name="Textfeld 35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30</xdr:row>
      <xdr:rowOff>9525</xdr:rowOff>
    </xdr:from>
    <xdr:ext cx="3060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feld 36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37" name="Textfeld 36"/>
            <xdr:cNvSpPr txBox="1"/>
          </xdr:nvSpPr>
          <xdr:spPr>
            <a:xfrm>
              <a:off x="2362200" y="962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161925</xdr:colOff>
      <xdr:row>30</xdr:row>
      <xdr:rowOff>76200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feld 37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38" name="Textfeld 37"/>
            <xdr:cNvSpPr txBox="1"/>
          </xdr:nvSpPr>
          <xdr:spPr>
            <a:xfrm>
              <a:off x="3971925" y="1028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34</xdr:row>
      <xdr:rowOff>9525</xdr:rowOff>
    </xdr:from>
    <xdr:ext cx="3060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feld 38"/>
            <xdr:cNvSpPr txBox="1"/>
          </xdr:nvSpPr>
          <xdr:spPr>
            <a:xfrm>
              <a:off x="1533525" y="5534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39" name="Textfeld 38"/>
            <xdr:cNvSpPr txBox="1"/>
          </xdr:nvSpPr>
          <xdr:spPr>
            <a:xfrm>
              <a:off x="1533525" y="5534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161925</xdr:colOff>
      <xdr:row>34</xdr:row>
      <xdr:rowOff>76200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feld 39"/>
            <xdr:cNvSpPr txBox="1"/>
          </xdr:nvSpPr>
          <xdr:spPr>
            <a:xfrm>
              <a:off x="3000375" y="5600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40" name="Textfeld 39"/>
            <xdr:cNvSpPr txBox="1"/>
          </xdr:nvSpPr>
          <xdr:spPr>
            <a:xfrm>
              <a:off x="3000375" y="5600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34</xdr:row>
      <xdr:rowOff>9525</xdr:rowOff>
    </xdr:from>
    <xdr:ext cx="3060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feld 40"/>
            <xdr:cNvSpPr txBox="1"/>
          </xdr:nvSpPr>
          <xdr:spPr>
            <a:xfrm>
              <a:off x="1533525" y="5534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41" name="Textfeld 40"/>
            <xdr:cNvSpPr txBox="1"/>
          </xdr:nvSpPr>
          <xdr:spPr>
            <a:xfrm>
              <a:off x="1533525" y="5534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161925</xdr:colOff>
      <xdr:row>34</xdr:row>
      <xdr:rowOff>76200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feld 41"/>
            <xdr:cNvSpPr txBox="1"/>
          </xdr:nvSpPr>
          <xdr:spPr>
            <a:xfrm>
              <a:off x="3000375" y="5600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42" name="Textfeld 41"/>
            <xdr:cNvSpPr txBox="1"/>
          </xdr:nvSpPr>
          <xdr:spPr>
            <a:xfrm>
              <a:off x="3000375" y="5600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38</xdr:row>
      <xdr:rowOff>9525</xdr:rowOff>
    </xdr:from>
    <xdr:ext cx="3060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feld 42"/>
            <xdr:cNvSpPr txBox="1"/>
          </xdr:nvSpPr>
          <xdr:spPr>
            <a:xfrm>
              <a:off x="1533525" y="5534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43" name="Textfeld 42"/>
            <xdr:cNvSpPr txBox="1"/>
          </xdr:nvSpPr>
          <xdr:spPr>
            <a:xfrm>
              <a:off x="1533525" y="5534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161925</xdr:colOff>
      <xdr:row>38</xdr:row>
      <xdr:rowOff>76200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feld 43"/>
            <xdr:cNvSpPr txBox="1"/>
          </xdr:nvSpPr>
          <xdr:spPr>
            <a:xfrm>
              <a:off x="3000375" y="5600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44" name="Textfeld 43"/>
            <xdr:cNvSpPr txBox="1"/>
          </xdr:nvSpPr>
          <xdr:spPr>
            <a:xfrm>
              <a:off x="3000375" y="5600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38</xdr:row>
      <xdr:rowOff>9525</xdr:rowOff>
    </xdr:from>
    <xdr:ext cx="3060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feld 44"/>
            <xdr:cNvSpPr txBox="1"/>
          </xdr:nvSpPr>
          <xdr:spPr>
            <a:xfrm>
              <a:off x="1533525" y="5534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45" name="Textfeld 44"/>
            <xdr:cNvSpPr txBox="1"/>
          </xdr:nvSpPr>
          <xdr:spPr>
            <a:xfrm>
              <a:off x="1533525" y="5534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161925</xdr:colOff>
      <xdr:row>38</xdr:row>
      <xdr:rowOff>76200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feld 45"/>
            <xdr:cNvSpPr txBox="1"/>
          </xdr:nvSpPr>
          <xdr:spPr>
            <a:xfrm>
              <a:off x="3000375" y="5600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46" name="Textfeld 45"/>
            <xdr:cNvSpPr txBox="1"/>
          </xdr:nvSpPr>
          <xdr:spPr>
            <a:xfrm>
              <a:off x="3000375" y="5600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42</xdr:row>
      <xdr:rowOff>9525</xdr:rowOff>
    </xdr:from>
    <xdr:ext cx="3060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feld 46"/>
            <xdr:cNvSpPr txBox="1"/>
          </xdr:nvSpPr>
          <xdr:spPr>
            <a:xfrm>
              <a:off x="1533525" y="5534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47" name="Textfeld 46"/>
            <xdr:cNvSpPr txBox="1"/>
          </xdr:nvSpPr>
          <xdr:spPr>
            <a:xfrm>
              <a:off x="1533525" y="5534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161925</xdr:colOff>
      <xdr:row>42</xdr:row>
      <xdr:rowOff>76200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feld 47"/>
            <xdr:cNvSpPr txBox="1"/>
          </xdr:nvSpPr>
          <xdr:spPr>
            <a:xfrm>
              <a:off x="3000375" y="5600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48" name="Textfeld 47"/>
            <xdr:cNvSpPr txBox="1"/>
          </xdr:nvSpPr>
          <xdr:spPr>
            <a:xfrm>
              <a:off x="3000375" y="5600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42</xdr:row>
      <xdr:rowOff>9525</xdr:rowOff>
    </xdr:from>
    <xdr:ext cx="3060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feld 48"/>
            <xdr:cNvSpPr txBox="1"/>
          </xdr:nvSpPr>
          <xdr:spPr>
            <a:xfrm>
              <a:off x="1533525" y="5534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49" name="Textfeld 48"/>
            <xdr:cNvSpPr txBox="1"/>
          </xdr:nvSpPr>
          <xdr:spPr>
            <a:xfrm>
              <a:off x="1533525" y="5534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161925</xdr:colOff>
      <xdr:row>42</xdr:row>
      <xdr:rowOff>76200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feld 49"/>
            <xdr:cNvSpPr txBox="1"/>
          </xdr:nvSpPr>
          <xdr:spPr>
            <a:xfrm>
              <a:off x="3000375" y="5600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50" name="Textfeld 49"/>
            <xdr:cNvSpPr txBox="1"/>
          </xdr:nvSpPr>
          <xdr:spPr>
            <a:xfrm>
              <a:off x="3000375" y="5600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46</xdr:row>
      <xdr:rowOff>9525</xdr:rowOff>
    </xdr:from>
    <xdr:ext cx="3060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feld 50"/>
            <xdr:cNvSpPr txBox="1"/>
          </xdr:nvSpPr>
          <xdr:spPr>
            <a:xfrm>
              <a:off x="1533525" y="5534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51" name="Textfeld 50"/>
            <xdr:cNvSpPr txBox="1"/>
          </xdr:nvSpPr>
          <xdr:spPr>
            <a:xfrm>
              <a:off x="1533525" y="5534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161925</xdr:colOff>
      <xdr:row>46</xdr:row>
      <xdr:rowOff>76200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feld 51"/>
            <xdr:cNvSpPr txBox="1"/>
          </xdr:nvSpPr>
          <xdr:spPr>
            <a:xfrm>
              <a:off x="3000375" y="5600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52" name="Textfeld 51"/>
            <xdr:cNvSpPr txBox="1"/>
          </xdr:nvSpPr>
          <xdr:spPr>
            <a:xfrm>
              <a:off x="3000375" y="5600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46</xdr:row>
      <xdr:rowOff>9525</xdr:rowOff>
    </xdr:from>
    <xdr:ext cx="3060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feld 52"/>
            <xdr:cNvSpPr txBox="1"/>
          </xdr:nvSpPr>
          <xdr:spPr>
            <a:xfrm>
              <a:off x="1533525" y="5534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 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53" name="Textfeld 52"/>
            <xdr:cNvSpPr txBox="1"/>
          </xdr:nvSpPr>
          <xdr:spPr>
            <a:xfrm>
              <a:off x="1533525" y="5534025"/>
              <a:ext cx="3060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 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6</xdr:col>
      <xdr:colOff>161925</xdr:colOff>
      <xdr:row>46</xdr:row>
      <xdr:rowOff>76200</xdr:rowOff>
    </xdr:from>
    <xdr:ext cx="13042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Textfeld 53"/>
            <xdr:cNvSpPr txBox="1"/>
          </xdr:nvSpPr>
          <xdr:spPr>
            <a:xfrm>
              <a:off x="3000375" y="5600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54" name="Textfeld 53"/>
            <xdr:cNvSpPr txBox="1"/>
          </xdr:nvSpPr>
          <xdr:spPr>
            <a:xfrm>
              <a:off x="3000375" y="56007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66675</xdr:colOff>
      <xdr:row>2</xdr:row>
      <xdr:rowOff>0</xdr:rowOff>
    </xdr:from>
    <xdr:ext cx="130420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feld 1"/>
            <xdr:cNvSpPr txBox="1"/>
          </xdr:nvSpPr>
          <xdr:spPr>
            <a:xfrm>
              <a:off x="3657600" y="381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2" name="Textfeld 1"/>
            <xdr:cNvSpPr txBox="1"/>
          </xdr:nvSpPr>
          <xdr:spPr>
            <a:xfrm>
              <a:off x="3657600" y="381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5</xdr:col>
      <xdr:colOff>66675</xdr:colOff>
      <xdr:row>4</xdr:row>
      <xdr:rowOff>0</xdr:rowOff>
    </xdr:from>
    <xdr:ext cx="130420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feld 2"/>
            <xdr:cNvSpPr txBox="1"/>
          </xdr:nvSpPr>
          <xdr:spPr>
            <a:xfrm>
              <a:off x="1638300" y="762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3" name="Textfeld 2"/>
            <xdr:cNvSpPr txBox="1"/>
          </xdr:nvSpPr>
          <xdr:spPr>
            <a:xfrm>
              <a:off x="1638300" y="762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5</xdr:col>
      <xdr:colOff>66675</xdr:colOff>
      <xdr:row>6</xdr:row>
      <xdr:rowOff>0</xdr:rowOff>
    </xdr:from>
    <xdr:ext cx="130420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feld 3"/>
            <xdr:cNvSpPr txBox="1"/>
          </xdr:nvSpPr>
          <xdr:spPr>
            <a:xfrm>
              <a:off x="3771900" y="381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4" name="Textfeld 3"/>
            <xdr:cNvSpPr txBox="1"/>
          </xdr:nvSpPr>
          <xdr:spPr>
            <a:xfrm>
              <a:off x="3771900" y="381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5</xdr:col>
      <xdr:colOff>66675</xdr:colOff>
      <xdr:row>8</xdr:row>
      <xdr:rowOff>0</xdr:rowOff>
    </xdr:from>
    <xdr:ext cx="130420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feld 4"/>
            <xdr:cNvSpPr txBox="1"/>
          </xdr:nvSpPr>
          <xdr:spPr>
            <a:xfrm>
              <a:off x="3771900" y="381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5" name="Textfeld 4"/>
            <xdr:cNvSpPr txBox="1"/>
          </xdr:nvSpPr>
          <xdr:spPr>
            <a:xfrm>
              <a:off x="3771900" y="381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5</xdr:col>
      <xdr:colOff>66675</xdr:colOff>
      <xdr:row>10</xdr:row>
      <xdr:rowOff>0</xdr:rowOff>
    </xdr:from>
    <xdr:ext cx="130420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feld 5"/>
            <xdr:cNvSpPr txBox="1"/>
          </xdr:nvSpPr>
          <xdr:spPr>
            <a:xfrm>
              <a:off x="3771900" y="381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6" name="Textfeld 5"/>
            <xdr:cNvSpPr txBox="1"/>
          </xdr:nvSpPr>
          <xdr:spPr>
            <a:xfrm>
              <a:off x="3771900" y="381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10</xdr:col>
      <xdr:colOff>66675</xdr:colOff>
      <xdr:row>2</xdr:row>
      <xdr:rowOff>0</xdr:rowOff>
    </xdr:from>
    <xdr:ext cx="130420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feld 6"/>
            <xdr:cNvSpPr txBox="1"/>
          </xdr:nvSpPr>
          <xdr:spPr>
            <a:xfrm>
              <a:off x="1962150" y="381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7" name="Textfeld 6"/>
            <xdr:cNvSpPr txBox="1"/>
          </xdr:nvSpPr>
          <xdr:spPr>
            <a:xfrm>
              <a:off x="1962150" y="381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10</xdr:col>
      <xdr:colOff>66675</xdr:colOff>
      <xdr:row>4</xdr:row>
      <xdr:rowOff>0</xdr:rowOff>
    </xdr:from>
    <xdr:ext cx="130420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feld 7"/>
            <xdr:cNvSpPr txBox="1"/>
          </xdr:nvSpPr>
          <xdr:spPr>
            <a:xfrm>
              <a:off x="1962150" y="762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8" name="Textfeld 7"/>
            <xdr:cNvSpPr txBox="1"/>
          </xdr:nvSpPr>
          <xdr:spPr>
            <a:xfrm>
              <a:off x="1962150" y="762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10</xdr:col>
      <xdr:colOff>66675</xdr:colOff>
      <xdr:row>6</xdr:row>
      <xdr:rowOff>0</xdr:rowOff>
    </xdr:from>
    <xdr:ext cx="130420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feld 8"/>
            <xdr:cNvSpPr txBox="1"/>
          </xdr:nvSpPr>
          <xdr:spPr>
            <a:xfrm>
              <a:off x="1962150" y="1143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9" name="Textfeld 8"/>
            <xdr:cNvSpPr txBox="1"/>
          </xdr:nvSpPr>
          <xdr:spPr>
            <a:xfrm>
              <a:off x="1962150" y="1143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10</xdr:col>
      <xdr:colOff>66675</xdr:colOff>
      <xdr:row>8</xdr:row>
      <xdr:rowOff>0</xdr:rowOff>
    </xdr:from>
    <xdr:ext cx="130420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xtfeld 9"/>
            <xdr:cNvSpPr txBox="1"/>
          </xdr:nvSpPr>
          <xdr:spPr>
            <a:xfrm>
              <a:off x="1962150" y="1524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10" name="Textfeld 9"/>
            <xdr:cNvSpPr txBox="1"/>
          </xdr:nvSpPr>
          <xdr:spPr>
            <a:xfrm>
              <a:off x="1962150" y="1524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10</xdr:col>
      <xdr:colOff>66675</xdr:colOff>
      <xdr:row>10</xdr:row>
      <xdr:rowOff>0</xdr:rowOff>
    </xdr:from>
    <xdr:ext cx="130420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Textfeld 10"/>
            <xdr:cNvSpPr txBox="1"/>
          </xdr:nvSpPr>
          <xdr:spPr>
            <a:xfrm>
              <a:off x="1962150" y="1905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11" name="Textfeld 10"/>
            <xdr:cNvSpPr txBox="1"/>
          </xdr:nvSpPr>
          <xdr:spPr>
            <a:xfrm>
              <a:off x="1962150" y="1905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5</xdr:col>
      <xdr:colOff>66675</xdr:colOff>
      <xdr:row>16</xdr:row>
      <xdr:rowOff>0</xdr:rowOff>
    </xdr:from>
    <xdr:ext cx="130420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Textfeld 11"/>
            <xdr:cNvSpPr txBox="1"/>
          </xdr:nvSpPr>
          <xdr:spPr>
            <a:xfrm>
              <a:off x="1638300" y="381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12" name="Textfeld 11"/>
            <xdr:cNvSpPr txBox="1"/>
          </xdr:nvSpPr>
          <xdr:spPr>
            <a:xfrm>
              <a:off x="1638300" y="381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5</xdr:col>
      <xdr:colOff>66675</xdr:colOff>
      <xdr:row>18</xdr:row>
      <xdr:rowOff>0</xdr:rowOff>
    </xdr:from>
    <xdr:ext cx="130420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Textfeld 12"/>
            <xdr:cNvSpPr txBox="1"/>
          </xdr:nvSpPr>
          <xdr:spPr>
            <a:xfrm>
              <a:off x="1638300" y="762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13" name="Textfeld 12"/>
            <xdr:cNvSpPr txBox="1"/>
          </xdr:nvSpPr>
          <xdr:spPr>
            <a:xfrm>
              <a:off x="1638300" y="762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5</xdr:col>
      <xdr:colOff>66675</xdr:colOff>
      <xdr:row>20</xdr:row>
      <xdr:rowOff>0</xdr:rowOff>
    </xdr:from>
    <xdr:ext cx="130420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Textfeld 13"/>
            <xdr:cNvSpPr txBox="1"/>
          </xdr:nvSpPr>
          <xdr:spPr>
            <a:xfrm>
              <a:off x="1638300" y="1143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14" name="Textfeld 13"/>
            <xdr:cNvSpPr txBox="1"/>
          </xdr:nvSpPr>
          <xdr:spPr>
            <a:xfrm>
              <a:off x="1638300" y="1143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5</xdr:col>
      <xdr:colOff>66675</xdr:colOff>
      <xdr:row>22</xdr:row>
      <xdr:rowOff>0</xdr:rowOff>
    </xdr:from>
    <xdr:ext cx="130420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Textfeld 14"/>
            <xdr:cNvSpPr txBox="1"/>
          </xdr:nvSpPr>
          <xdr:spPr>
            <a:xfrm>
              <a:off x="1638300" y="1524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15" name="Textfeld 14"/>
            <xdr:cNvSpPr txBox="1"/>
          </xdr:nvSpPr>
          <xdr:spPr>
            <a:xfrm>
              <a:off x="1638300" y="1524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5</xdr:col>
      <xdr:colOff>66675</xdr:colOff>
      <xdr:row>24</xdr:row>
      <xdr:rowOff>0</xdr:rowOff>
    </xdr:from>
    <xdr:ext cx="130420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Textfeld 15"/>
            <xdr:cNvSpPr txBox="1"/>
          </xdr:nvSpPr>
          <xdr:spPr>
            <a:xfrm>
              <a:off x="1638300" y="1905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</m:oMath>
                </m:oMathPara>
              </a14:m>
              <a:endParaRPr lang="de-DE" sz="1100"/>
            </a:p>
          </xdr:txBody>
        </xdr:sp>
      </mc:Choice>
      <mc:Fallback>
        <xdr:sp macro="" textlink="">
          <xdr:nvSpPr>
            <xdr:cNvPr id="16" name="Textfeld 15"/>
            <xdr:cNvSpPr txBox="1"/>
          </xdr:nvSpPr>
          <xdr:spPr>
            <a:xfrm>
              <a:off x="1638300" y="1905000"/>
              <a:ext cx="13042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𝜑</a:t>
              </a:r>
              <a:endParaRPr lang="de-DE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6" sqref="K6:K7"/>
    </sheetView>
  </sheetViews>
  <sheetFormatPr baseColWidth="10" defaultColWidth="11.42578125" defaultRowHeight="15" x14ac:dyDescent="0.2"/>
  <cols>
    <col min="1" max="1" width="7.85546875" style="2" customWidth="1"/>
    <col min="2" max="2" width="4.140625" style="2" hidden="1" customWidth="1"/>
    <col min="3" max="3" width="11.42578125" style="3"/>
    <col min="4" max="4" width="7.42578125" style="3" customWidth="1"/>
    <col min="5" max="5" width="11.42578125" style="3"/>
    <col min="6" max="6" width="11.42578125" style="2"/>
    <col min="7" max="7" width="7.5703125" style="2" customWidth="1"/>
    <col min="8" max="9" width="11.42578125" style="11"/>
    <col min="10" max="16384" width="11.42578125" style="2"/>
  </cols>
  <sheetData>
    <row r="1" spans="1:9" x14ac:dyDescent="0.2">
      <c r="A1" s="40" t="s">
        <v>7</v>
      </c>
      <c r="B1" s="40"/>
      <c r="C1" s="40"/>
      <c r="D1" s="40"/>
      <c r="E1" s="40"/>
      <c r="F1" s="40"/>
      <c r="G1" s="40"/>
      <c r="H1" s="41" t="s">
        <v>8</v>
      </c>
      <c r="I1" s="41"/>
    </row>
    <row r="3" spans="1:9" x14ac:dyDescent="0.2">
      <c r="A3" s="2" t="str">
        <f>B3&amp;")"</f>
        <v>1)</v>
      </c>
      <c r="B3" s="2">
        <v>1</v>
      </c>
      <c r="C3" s="3" t="str">
        <f ca="1">Daten1!K2</f>
        <v>6 + 5i</v>
      </c>
      <c r="D3" s="3" t="str">
        <f ca="1">Daten1!L2</f>
        <v>-</v>
      </c>
      <c r="E3" s="3" t="str">
        <f ca="1">Daten1!M2</f>
        <v>7 - 6i</v>
      </c>
      <c r="F3" s="2" t="s">
        <v>6</v>
      </c>
      <c r="G3" s="4"/>
      <c r="I3" s="12" t="str">
        <f ca="1">Daten1!Q2</f>
        <v xml:space="preserve">-1 + 11 i </v>
      </c>
    </row>
    <row r="4" spans="1:9" x14ac:dyDescent="0.2">
      <c r="G4" s="4"/>
      <c r="I4" s="12"/>
    </row>
    <row r="5" spans="1:9" x14ac:dyDescent="0.2">
      <c r="A5" s="2" t="str">
        <f>B5&amp;")"</f>
        <v>2)</v>
      </c>
      <c r="B5" s="2">
        <f>B3+1</f>
        <v>2</v>
      </c>
      <c r="C5" s="3" t="str">
        <f ca="1">Daten1!K4</f>
        <v>2 + 9i</v>
      </c>
      <c r="D5" s="3" t="str">
        <f ca="1">Daten1!L4</f>
        <v>-</v>
      </c>
      <c r="E5" s="3" t="str">
        <f ca="1">Daten1!M4</f>
        <v>-9 - 3i</v>
      </c>
      <c r="F5" s="2" t="s">
        <v>6</v>
      </c>
      <c r="G5" s="4"/>
      <c r="I5" s="12" t="str">
        <f ca="1">Daten1!Q4</f>
        <v xml:space="preserve">11 + 12 i </v>
      </c>
    </row>
    <row r="6" spans="1:9" x14ac:dyDescent="0.2">
      <c r="G6" s="4"/>
      <c r="I6" s="12"/>
    </row>
    <row r="7" spans="1:9" x14ac:dyDescent="0.2">
      <c r="A7" s="2" t="str">
        <f t="shared" ref="A7" si="0">B7&amp;")"</f>
        <v>3)</v>
      </c>
      <c r="B7" s="2">
        <f t="shared" ref="B7" si="1">B5+1</f>
        <v>3</v>
      </c>
      <c r="C7" s="3" t="str">
        <f ca="1">Daten1!K6</f>
        <v>8 - 4i</v>
      </c>
      <c r="D7" s="3" t="str">
        <f ca="1">Daten1!L6</f>
        <v>+</v>
      </c>
      <c r="E7" s="3" t="str">
        <f ca="1">Daten1!M6</f>
        <v>-8 + 6i</v>
      </c>
      <c r="F7" s="2" t="s">
        <v>6</v>
      </c>
      <c r="G7" s="4"/>
      <c r="I7" s="12" t="str">
        <f ca="1">Daten1!Q6</f>
        <v xml:space="preserve">0 + 2 i </v>
      </c>
    </row>
    <row r="8" spans="1:9" x14ac:dyDescent="0.2">
      <c r="G8" s="4"/>
      <c r="I8" s="12"/>
    </row>
    <row r="9" spans="1:9" x14ac:dyDescent="0.2">
      <c r="A9" s="2" t="str">
        <f t="shared" ref="A9" si="2">B9&amp;")"</f>
        <v>4)</v>
      </c>
      <c r="B9" s="2">
        <f t="shared" ref="B9" si="3">B7+1</f>
        <v>4</v>
      </c>
      <c r="C9" s="3" t="str">
        <f ca="1">Daten1!K8</f>
        <v>-5 + 9i</v>
      </c>
      <c r="D9" s="3" t="str">
        <f ca="1">Daten1!L8</f>
        <v>-</v>
      </c>
      <c r="E9" s="3" t="str">
        <f ca="1">Daten1!M8</f>
        <v>-9 - 2i</v>
      </c>
      <c r="F9" s="2" t="s">
        <v>6</v>
      </c>
      <c r="G9" s="4"/>
      <c r="I9" s="12" t="str">
        <f ca="1">Daten1!Q8</f>
        <v xml:space="preserve">4 + 11 i </v>
      </c>
    </row>
    <row r="10" spans="1:9" x14ac:dyDescent="0.2">
      <c r="G10" s="4"/>
      <c r="I10" s="12"/>
    </row>
    <row r="11" spans="1:9" x14ac:dyDescent="0.2">
      <c r="A11" s="2" t="str">
        <f t="shared" ref="A11" si="4">B11&amp;")"</f>
        <v>5)</v>
      </c>
      <c r="B11" s="2">
        <f t="shared" ref="B11" si="5">B9+1</f>
        <v>5</v>
      </c>
      <c r="C11" s="3" t="str">
        <f ca="1">Daten1!K10</f>
        <v>2 + 2i</v>
      </c>
      <c r="D11" s="3" t="str">
        <f ca="1">Daten1!L10</f>
        <v>+</v>
      </c>
      <c r="E11" s="3" t="str">
        <f ca="1">Daten1!M10</f>
        <v>-4 - 5i</v>
      </c>
      <c r="F11" s="2" t="s">
        <v>6</v>
      </c>
      <c r="G11" s="4"/>
      <c r="I11" s="12" t="str">
        <f ca="1">Daten1!Q10</f>
        <v xml:space="preserve">-2 - 3 i </v>
      </c>
    </row>
    <row r="12" spans="1:9" x14ac:dyDescent="0.2">
      <c r="G12" s="4"/>
      <c r="I12" s="12"/>
    </row>
    <row r="13" spans="1:9" x14ac:dyDescent="0.2">
      <c r="A13" s="2" t="str">
        <f t="shared" ref="A13" si="6">B13&amp;")"</f>
        <v>6)</v>
      </c>
      <c r="B13" s="2">
        <f t="shared" ref="B13" si="7">B11+1</f>
        <v>6</v>
      </c>
      <c r="C13" s="3" t="str">
        <f ca="1">Daten1!K12</f>
        <v>5 - 7i</v>
      </c>
      <c r="D13" s="3" t="str">
        <f ca="1">Daten1!L12</f>
        <v>-</v>
      </c>
      <c r="E13" s="3" t="str">
        <f ca="1">Daten1!M12</f>
        <v>2 - 5i</v>
      </c>
      <c r="F13" s="2" t="s">
        <v>6</v>
      </c>
      <c r="G13" s="4"/>
      <c r="I13" s="12" t="str">
        <f ca="1">Daten1!Q12</f>
        <v xml:space="preserve">3 - 2 i </v>
      </c>
    </row>
    <row r="14" spans="1:9" x14ac:dyDescent="0.2">
      <c r="G14" s="4"/>
      <c r="I14" s="12"/>
    </row>
    <row r="15" spans="1:9" x14ac:dyDescent="0.2">
      <c r="A15" s="2" t="str">
        <f t="shared" ref="A15" si="8">B15&amp;")"</f>
        <v>7)</v>
      </c>
      <c r="B15" s="2">
        <f t="shared" ref="B15" si="9">B13+1</f>
        <v>7</v>
      </c>
      <c r="C15" s="3" t="str">
        <f ca="1">Daten1!K14</f>
        <v>-7 - 3i</v>
      </c>
      <c r="D15" s="3" t="str">
        <f ca="1">Daten1!L14</f>
        <v>+</v>
      </c>
      <c r="E15" s="3" t="str">
        <f ca="1">Daten1!M14</f>
        <v>3 + 2i</v>
      </c>
      <c r="F15" s="2" t="s">
        <v>6</v>
      </c>
      <c r="G15" s="4"/>
      <c r="I15" s="12" t="str">
        <f ca="1">Daten1!Q14</f>
        <v xml:space="preserve">-4 - 1 i </v>
      </c>
    </row>
    <row r="16" spans="1:9" x14ac:dyDescent="0.2">
      <c r="G16" s="4"/>
      <c r="I16" s="12"/>
    </row>
    <row r="17" spans="1:9" x14ac:dyDescent="0.2">
      <c r="A17" s="2" t="str">
        <f t="shared" ref="A17" si="10">B17&amp;")"</f>
        <v>8)</v>
      </c>
      <c r="B17" s="2">
        <f t="shared" ref="B17" si="11">B15+1</f>
        <v>8</v>
      </c>
      <c r="C17" s="3" t="str">
        <f ca="1">Daten1!K16</f>
        <v>8 - 8i</v>
      </c>
      <c r="D17" s="3" t="str">
        <f ca="1">Daten1!L16</f>
        <v>+</v>
      </c>
      <c r="E17" s="3" t="str">
        <f ca="1">Daten1!M16</f>
        <v>1 - 5i</v>
      </c>
      <c r="F17" s="2" t="s">
        <v>6</v>
      </c>
      <c r="G17" s="4"/>
      <c r="I17" s="12" t="str">
        <f ca="1">Daten1!Q16</f>
        <v xml:space="preserve">9 - 13 i </v>
      </c>
    </row>
    <row r="18" spans="1:9" x14ac:dyDescent="0.2">
      <c r="G18" s="4"/>
      <c r="I18" s="12"/>
    </row>
    <row r="19" spans="1:9" x14ac:dyDescent="0.2">
      <c r="A19" s="2" t="str">
        <f t="shared" ref="A19" si="12">B19&amp;")"</f>
        <v>9)</v>
      </c>
      <c r="B19" s="2">
        <f t="shared" ref="B19" si="13">B17+1</f>
        <v>9</v>
      </c>
      <c r="C19" s="3" t="str">
        <f ca="1">Daten1!K18</f>
        <v>1 + 3i</v>
      </c>
      <c r="D19" s="3" t="str">
        <f ca="1">Daten1!L18</f>
        <v>+</v>
      </c>
      <c r="E19" s="3" t="str">
        <f ca="1">Daten1!M18</f>
        <v>4 + 1i</v>
      </c>
      <c r="F19" s="2" t="s">
        <v>6</v>
      </c>
      <c r="G19" s="4"/>
      <c r="I19" s="12" t="str">
        <f ca="1">Daten1!Q18</f>
        <v xml:space="preserve">5 + 4 i </v>
      </c>
    </row>
    <row r="20" spans="1:9" x14ac:dyDescent="0.2">
      <c r="G20" s="4"/>
      <c r="I20" s="12"/>
    </row>
    <row r="21" spans="1:9" x14ac:dyDescent="0.2">
      <c r="A21" s="2" t="str">
        <f t="shared" ref="A21" si="14">B21&amp;")"</f>
        <v>10)</v>
      </c>
      <c r="B21" s="2">
        <f t="shared" ref="B21" si="15">B19+1</f>
        <v>10</v>
      </c>
      <c r="C21" s="3" t="str">
        <f ca="1">Daten1!K20</f>
        <v>10 - 3i</v>
      </c>
      <c r="D21" s="3" t="str">
        <f ca="1">Daten1!L20</f>
        <v>-</v>
      </c>
      <c r="E21" s="3" t="str">
        <f ca="1">Daten1!M20</f>
        <v>5 - 6i</v>
      </c>
      <c r="F21" s="2" t="s">
        <v>6</v>
      </c>
      <c r="G21" s="4"/>
      <c r="I21" s="12" t="str">
        <f ca="1">Daten1!Q20</f>
        <v xml:space="preserve">5 + 3 i </v>
      </c>
    </row>
    <row r="22" spans="1:9" x14ac:dyDescent="0.2">
      <c r="G22" s="4"/>
      <c r="I22" s="12"/>
    </row>
    <row r="23" spans="1:9" x14ac:dyDescent="0.2">
      <c r="A23" s="2" t="str">
        <f t="shared" ref="A23" si="16">B23&amp;")"</f>
        <v>11)</v>
      </c>
      <c r="B23" s="2">
        <f t="shared" ref="B23" si="17">B21+1</f>
        <v>11</v>
      </c>
      <c r="C23" s="3" t="str">
        <f ca="1">Daten1!K22</f>
        <v>3 - 6i</v>
      </c>
      <c r="D23" s="3" t="str">
        <f ca="1">Daten1!L22</f>
        <v>+</v>
      </c>
      <c r="E23" s="3" t="str">
        <f ca="1">Daten1!M22</f>
        <v>5 + 3i</v>
      </c>
      <c r="F23" s="2" t="s">
        <v>6</v>
      </c>
      <c r="G23" s="4"/>
      <c r="I23" s="12" t="str">
        <f ca="1">Daten1!Q22</f>
        <v xml:space="preserve">8 - 3 i </v>
      </c>
    </row>
    <row r="24" spans="1:9" x14ac:dyDescent="0.2">
      <c r="G24" s="4"/>
      <c r="I24" s="12"/>
    </row>
    <row r="25" spans="1:9" x14ac:dyDescent="0.2">
      <c r="A25" s="2" t="str">
        <f t="shared" ref="A25" si="18">B25&amp;")"</f>
        <v>12)</v>
      </c>
      <c r="B25" s="2">
        <f t="shared" ref="B25" si="19">B23+1</f>
        <v>12</v>
      </c>
      <c r="C25" s="3" t="str">
        <f ca="1">Daten1!K24</f>
        <v>1 - 3i</v>
      </c>
      <c r="D25" s="3" t="str">
        <f ca="1">Daten1!L24</f>
        <v>+</v>
      </c>
      <c r="E25" s="3" t="str">
        <f ca="1">Daten1!M24</f>
        <v>5 + 7i</v>
      </c>
      <c r="F25" s="2" t="s">
        <v>6</v>
      </c>
      <c r="G25" s="4"/>
      <c r="I25" s="12" t="str">
        <f ca="1">Daten1!Q24</f>
        <v xml:space="preserve">6 + 4 i </v>
      </c>
    </row>
    <row r="26" spans="1:9" x14ac:dyDescent="0.2">
      <c r="G26" s="4"/>
      <c r="I26" s="12"/>
    </row>
    <row r="27" spans="1:9" x14ac:dyDescent="0.2">
      <c r="A27" s="2" t="str">
        <f t="shared" ref="A27" si="20">B27&amp;")"</f>
        <v>13)</v>
      </c>
      <c r="B27" s="2">
        <f t="shared" ref="B27" si="21">B25+1</f>
        <v>13</v>
      </c>
      <c r="C27" s="3" t="str">
        <f ca="1">Daten1!K26</f>
        <v>-1 - 4i</v>
      </c>
      <c r="D27" s="3" t="str">
        <f ca="1">Daten1!L26</f>
        <v>-</v>
      </c>
      <c r="E27" s="3" t="str">
        <f ca="1">Daten1!M26</f>
        <v>-3 + 1i</v>
      </c>
      <c r="F27" s="2" t="s">
        <v>6</v>
      </c>
      <c r="G27" s="4"/>
      <c r="I27" s="12" t="str">
        <f ca="1">Daten1!Q26</f>
        <v xml:space="preserve">2 - 5 i </v>
      </c>
    </row>
    <row r="28" spans="1:9" x14ac:dyDescent="0.2">
      <c r="G28" s="4"/>
      <c r="I28" s="12"/>
    </row>
    <row r="29" spans="1:9" x14ac:dyDescent="0.2">
      <c r="A29" s="2" t="str">
        <f t="shared" ref="A29:A41" si="22">B29&amp;")"</f>
        <v>14)</v>
      </c>
      <c r="B29" s="2">
        <f t="shared" ref="B29:B41" si="23">B27+1</f>
        <v>14</v>
      </c>
      <c r="C29" s="3" t="str">
        <f ca="1">Daten1!K28</f>
        <v>4 - 9i</v>
      </c>
      <c r="D29" s="3" t="str">
        <f ca="1">Daten1!L28</f>
        <v>-</v>
      </c>
      <c r="E29" s="3" t="str">
        <f ca="1">Daten1!M28</f>
        <v>-8 + 9i</v>
      </c>
      <c r="F29" s="2" t="s">
        <v>6</v>
      </c>
      <c r="G29" s="4"/>
      <c r="I29" s="12" t="str">
        <f ca="1">Daten1!Q28</f>
        <v xml:space="preserve">12 - 18 i </v>
      </c>
    </row>
    <row r="30" spans="1:9" x14ac:dyDescent="0.2">
      <c r="G30" s="4"/>
      <c r="I30" s="12"/>
    </row>
    <row r="31" spans="1:9" x14ac:dyDescent="0.2">
      <c r="A31" s="2" t="str">
        <f t="shared" si="22"/>
        <v>15)</v>
      </c>
      <c r="B31" s="2">
        <f t="shared" si="23"/>
        <v>15</v>
      </c>
      <c r="C31" s="3" t="str">
        <f ca="1">Daten1!K30</f>
        <v>-5 - 9i</v>
      </c>
      <c r="D31" s="3" t="str">
        <f ca="1">Daten1!L30</f>
        <v>-</v>
      </c>
      <c r="E31" s="3" t="str">
        <f ca="1">Daten1!M30</f>
        <v>3 + 6i</v>
      </c>
      <c r="F31" s="2" t="s">
        <v>6</v>
      </c>
      <c r="G31" s="4"/>
      <c r="I31" s="12" t="str">
        <f ca="1">Daten1!Q30</f>
        <v xml:space="preserve">-8 - 15 i </v>
      </c>
    </row>
    <row r="32" spans="1:9" x14ac:dyDescent="0.2">
      <c r="G32" s="4"/>
      <c r="I32" s="12"/>
    </row>
    <row r="33" spans="1:9" x14ac:dyDescent="0.2">
      <c r="A33" s="2" t="str">
        <f t="shared" si="22"/>
        <v>16)</v>
      </c>
      <c r="B33" s="2">
        <f t="shared" si="23"/>
        <v>16</v>
      </c>
      <c r="C33" s="3" t="str">
        <f ca="1">Daten1!K32</f>
        <v>4 + 5i</v>
      </c>
      <c r="D33" s="3" t="str">
        <f ca="1">Daten1!L32</f>
        <v>+</v>
      </c>
      <c r="E33" s="3" t="str">
        <f ca="1">Daten1!M32</f>
        <v>8 + 10i</v>
      </c>
      <c r="F33" s="2" t="s">
        <v>6</v>
      </c>
      <c r="G33" s="4"/>
      <c r="I33" s="12" t="str">
        <f ca="1">Daten1!Q32</f>
        <v xml:space="preserve">12 + 15 i </v>
      </c>
    </row>
    <row r="34" spans="1:9" x14ac:dyDescent="0.2">
      <c r="G34" s="4"/>
      <c r="I34" s="12"/>
    </row>
    <row r="35" spans="1:9" x14ac:dyDescent="0.2">
      <c r="A35" s="2" t="str">
        <f t="shared" si="22"/>
        <v>17)</v>
      </c>
      <c r="B35" s="2">
        <f t="shared" si="23"/>
        <v>17</v>
      </c>
      <c r="C35" s="3" t="str">
        <f ca="1">Daten1!K34</f>
        <v>-5 + 3i</v>
      </c>
      <c r="D35" s="3" t="str">
        <f ca="1">Daten1!L34</f>
        <v>+</v>
      </c>
      <c r="E35" s="3" t="str">
        <f ca="1">Daten1!M34</f>
        <v>1 - 6i</v>
      </c>
      <c r="F35" s="2" t="s">
        <v>6</v>
      </c>
      <c r="G35" s="4"/>
      <c r="I35" s="12" t="str">
        <f ca="1">Daten1!Q34</f>
        <v xml:space="preserve">-4 - 3 i </v>
      </c>
    </row>
    <row r="36" spans="1:9" x14ac:dyDescent="0.2">
      <c r="G36" s="4"/>
      <c r="I36" s="12"/>
    </row>
    <row r="37" spans="1:9" x14ac:dyDescent="0.2">
      <c r="A37" s="2" t="str">
        <f t="shared" si="22"/>
        <v>18)</v>
      </c>
      <c r="B37" s="2">
        <f t="shared" si="23"/>
        <v>18</v>
      </c>
      <c r="C37" s="3" t="str">
        <f ca="1">Daten1!K36</f>
        <v>-1 - 2i</v>
      </c>
      <c r="D37" s="3" t="str">
        <f ca="1">Daten1!L36</f>
        <v>-</v>
      </c>
      <c r="E37" s="3" t="str">
        <f ca="1">Daten1!M36</f>
        <v>-6 + 5i</v>
      </c>
      <c r="F37" s="2" t="s">
        <v>6</v>
      </c>
      <c r="G37" s="4"/>
      <c r="I37" s="12" t="str">
        <f ca="1">Daten1!Q36</f>
        <v xml:space="preserve">5 - 7 i </v>
      </c>
    </row>
    <row r="38" spans="1:9" x14ac:dyDescent="0.2">
      <c r="G38" s="4"/>
      <c r="I38" s="12"/>
    </row>
    <row r="39" spans="1:9" x14ac:dyDescent="0.2">
      <c r="A39" s="2" t="str">
        <f t="shared" si="22"/>
        <v>19)</v>
      </c>
      <c r="B39" s="2">
        <f t="shared" si="23"/>
        <v>19</v>
      </c>
      <c r="C39" s="3" t="str">
        <f ca="1">Daten1!K38</f>
        <v>-4 + 6i</v>
      </c>
      <c r="D39" s="3" t="str">
        <f ca="1">Daten1!L38</f>
        <v>-</v>
      </c>
      <c r="E39" s="3" t="str">
        <f ca="1">Daten1!M38</f>
        <v>-1 - 4i</v>
      </c>
      <c r="F39" s="2" t="s">
        <v>6</v>
      </c>
      <c r="G39" s="4"/>
      <c r="I39" s="12" t="str">
        <f ca="1">Daten1!Q38</f>
        <v xml:space="preserve">-3 + 10 i </v>
      </c>
    </row>
    <row r="40" spans="1:9" x14ac:dyDescent="0.2">
      <c r="G40" s="4"/>
      <c r="I40" s="12"/>
    </row>
    <row r="41" spans="1:9" x14ac:dyDescent="0.2">
      <c r="A41" s="2" t="str">
        <f t="shared" si="22"/>
        <v>20)</v>
      </c>
      <c r="B41" s="2">
        <f t="shared" si="23"/>
        <v>20</v>
      </c>
      <c r="C41" s="3" t="str">
        <f ca="1">Daten1!K40</f>
        <v>2 + 5i</v>
      </c>
      <c r="D41" s="3" t="str">
        <f ca="1">Daten1!L40</f>
        <v>+</v>
      </c>
      <c r="E41" s="3" t="str">
        <f ca="1">Daten1!M40</f>
        <v>-6 + 1i</v>
      </c>
      <c r="F41" s="2" t="s">
        <v>6</v>
      </c>
      <c r="G41" s="4"/>
      <c r="I41" s="12" t="str">
        <f ca="1">Daten1!Q40</f>
        <v xml:space="preserve">-4 + 6 i </v>
      </c>
    </row>
    <row r="42" spans="1:9" x14ac:dyDescent="0.2">
      <c r="G42" s="5"/>
      <c r="I42" s="12"/>
    </row>
    <row r="43" spans="1:9" x14ac:dyDescent="0.2">
      <c r="G43" s="5"/>
      <c r="I43" s="12"/>
    </row>
    <row r="44" spans="1:9" x14ac:dyDescent="0.2">
      <c r="G44" s="5"/>
      <c r="I44" s="12"/>
    </row>
    <row r="45" spans="1:9" ht="15.75" x14ac:dyDescent="0.25">
      <c r="G45" t="s">
        <v>18</v>
      </c>
      <c r="I45" s="12"/>
    </row>
    <row r="46" spans="1:9" x14ac:dyDescent="0.2">
      <c r="G46" s="5"/>
      <c r="I46" s="12"/>
    </row>
    <row r="47" spans="1:9" x14ac:dyDescent="0.2">
      <c r="I47" s="12"/>
    </row>
  </sheetData>
  <mergeCells count="2">
    <mergeCell ref="A1:G1"/>
    <mergeCell ref="H1:I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22" workbookViewId="0">
      <selection activeCell="K40" sqref="K40"/>
    </sheetView>
  </sheetViews>
  <sheetFormatPr baseColWidth="10" defaultColWidth="11.42578125" defaultRowHeight="15" x14ac:dyDescent="0.2"/>
  <cols>
    <col min="1" max="1" width="11.42578125" style="2"/>
    <col min="2" max="2" width="0" style="2" hidden="1" customWidth="1"/>
    <col min="3" max="3" width="11.42578125" style="3"/>
    <col min="4" max="4" width="5.28515625" style="3" customWidth="1"/>
    <col min="5" max="5" width="11.42578125" style="3"/>
    <col min="6" max="6" width="11.42578125" style="2"/>
    <col min="7" max="8" width="5.5703125" style="2" customWidth="1"/>
    <col min="9" max="9" width="22.7109375" style="11" bestFit="1" customWidth="1"/>
    <col min="10" max="10" width="3.42578125" style="11" customWidth="1"/>
    <col min="11" max="11" width="21.5703125" style="11" bestFit="1" customWidth="1"/>
    <col min="12" max="12" width="3.28515625" style="11" customWidth="1"/>
    <col min="13" max="13" width="10.7109375" style="11" bestFit="1" customWidth="1"/>
    <col min="14" max="16384" width="11.42578125" style="2"/>
  </cols>
  <sheetData>
    <row r="1" spans="1:13" x14ac:dyDescent="0.2">
      <c r="A1" s="40" t="s">
        <v>16</v>
      </c>
      <c r="B1" s="40"/>
      <c r="C1" s="40"/>
      <c r="D1" s="40"/>
      <c r="E1" s="40"/>
      <c r="F1" s="40"/>
      <c r="G1" s="40"/>
      <c r="H1" s="40" t="s">
        <v>8</v>
      </c>
      <c r="I1" s="40"/>
      <c r="J1" s="40"/>
      <c r="K1" s="40"/>
      <c r="L1" s="40"/>
      <c r="M1" s="40"/>
    </row>
    <row r="3" spans="1:13" x14ac:dyDescent="0.2">
      <c r="A3" s="2" t="str">
        <f>B3&amp;")"</f>
        <v>1)</v>
      </c>
      <c r="B3" s="2">
        <v>1</v>
      </c>
      <c r="C3" s="3" t="str">
        <f ca="1">"("&amp;Daten1!K2&amp;")"</f>
        <v>(6 + 5i)</v>
      </c>
      <c r="D3" s="3" t="s">
        <v>17</v>
      </c>
      <c r="E3" s="3" t="str">
        <f ca="1">"("&amp;Daten1!M2&amp;")"</f>
        <v>(7 - 6i)</v>
      </c>
      <c r="F3" s="2" t="s">
        <v>6</v>
      </c>
      <c r="G3" s="4"/>
      <c r="I3" s="11" t="str">
        <f ca="1">Daten1!AB2&amp;"  "</f>
        <v xml:space="preserve">42 - 36i + 35i - 30i²  </v>
      </c>
      <c r="J3" s="11" t="s">
        <v>6</v>
      </c>
      <c r="K3" s="11" t="str">
        <f ca="1">Daten1!AD2&amp;" "</f>
        <v xml:space="preserve">42 - 36i + 35i + 30 </v>
      </c>
      <c r="L3" s="11" t="s">
        <v>6</v>
      </c>
      <c r="M3" s="11" t="str">
        <f ca="1">Daten1!AI2</f>
        <v xml:space="preserve">72 - 1i </v>
      </c>
    </row>
    <row r="4" spans="1:13" x14ac:dyDescent="0.2">
      <c r="G4" s="4"/>
    </row>
    <row r="5" spans="1:13" x14ac:dyDescent="0.2">
      <c r="A5" s="2" t="str">
        <f>B5&amp;")"</f>
        <v>2)</v>
      </c>
      <c r="B5" s="2">
        <f>B3+1</f>
        <v>2</v>
      </c>
      <c r="C5" s="3" t="str">
        <f ca="1">"("&amp;Daten1!K4&amp;")"</f>
        <v>(2 + 9i)</v>
      </c>
      <c r="D5" s="3" t="s">
        <v>17</v>
      </c>
      <c r="E5" s="3" t="str">
        <f ca="1">"("&amp;Daten1!M4&amp;")"</f>
        <v>(-9 - 3i)</v>
      </c>
      <c r="F5" s="2" t="s">
        <v>6</v>
      </c>
      <c r="G5" s="4"/>
      <c r="I5" s="11" t="str">
        <f ca="1">Daten1!AB4&amp;"  "</f>
        <v xml:space="preserve">-18 - 6i - 81i - 27i²  </v>
      </c>
      <c r="J5" s="11" t="s">
        <v>6</v>
      </c>
      <c r="K5" s="11" t="str">
        <f ca="1">Daten1!AD4&amp;" "</f>
        <v xml:space="preserve">-18 - 6i - 81i + 27 </v>
      </c>
      <c r="L5" s="11" t="s">
        <v>6</v>
      </c>
      <c r="M5" s="11" t="str">
        <f ca="1">Daten1!AI4</f>
        <v xml:space="preserve">9 - 87i </v>
      </c>
    </row>
    <row r="6" spans="1:13" x14ac:dyDescent="0.2">
      <c r="G6" s="4"/>
    </row>
    <row r="7" spans="1:13" x14ac:dyDescent="0.2">
      <c r="A7" s="2" t="str">
        <f t="shared" ref="A7" si="0">B7&amp;")"</f>
        <v>3)</v>
      </c>
      <c r="B7" s="2">
        <f t="shared" ref="B7" si="1">B5+1</f>
        <v>3</v>
      </c>
      <c r="C7" s="3" t="str">
        <f ca="1">"("&amp;Daten1!K6&amp;")"</f>
        <v>(8 - 4i)</v>
      </c>
      <c r="D7" s="3" t="s">
        <v>17</v>
      </c>
      <c r="E7" s="3" t="str">
        <f ca="1">"("&amp;Daten1!M6&amp;")"</f>
        <v>(-8 + 6i)</v>
      </c>
      <c r="F7" s="2" t="s">
        <v>6</v>
      </c>
      <c r="G7" s="4"/>
      <c r="I7" s="11" t="str">
        <f ca="1">Daten1!AB6&amp;"  "</f>
        <v xml:space="preserve">-64 + 48i + 32i - 24i²  </v>
      </c>
      <c r="J7" s="11" t="s">
        <v>6</v>
      </c>
      <c r="K7" s="11" t="str">
        <f ca="1">Daten1!AD6&amp;" "</f>
        <v xml:space="preserve">-64 + 48i + 32i + 24 </v>
      </c>
      <c r="L7" s="11" t="s">
        <v>6</v>
      </c>
      <c r="M7" s="11" t="str">
        <f ca="1">Daten1!AI6</f>
        <v xml:space="preserve">-40 + 80i </v>
      </c>
    </row>
    <row r="8" spans="1:13" x14ac:dyDescent="0.2">
      <c r="G8" s="4"/>
    </row>
    <row r="9" spans="1:13" x14ac:dyDescent="0.2">
      <c r="A9" s="2" t="str">
        <f t="shared" ref="A9" si="2">B9&amp;")"</f>
        <v>4)</v>
      </c>
      <c r="B9" s="2">
        <f t="shared" ref="B9" si="3">B7+1</f>
        <v>4</v>
      </c>
      <c r="C9" s="3" t="str">
        <f ca="1">"("&amp;Daten1!K8&amp;")"</f>
        <v>(-5 + 9i)</v>
      </c>
      <c r="D9" s="3" t="s">
        <v>17</v>
      </c>
      <c r="E9" s="3" t="str">
        <f ca="1">"("&amp;Daten1!M8&amp;")"</f>
        <v>(-9 - 2i)</v>
      </c>
      <c r="F9" s="2" t="s">
        <v>6</v>
      </c>
      <c r="G9" s="4"/>
      <c r="I9" s="11" t="str">
        <f ca="1">Daten1!AB8&amp;"  "</f>
        <v xml:space="preserve">45 + 10i - 81i - 18i²  </v>
      </c>
      <c r="J9" s="11" t="s">
        <v>6</v>
      </c>
      <c r="K9" s="11" t="str">
        <f ca="1">Daten1!AD8&amp;" "</f>
        <v xml:space="preserve">45 + 10i - 81i + 18 </v>
      </c>
      <c r="L9" s="11" t="s">
        <v>6</v>
      </c>
      <c r="M9" s="11" t="str">
        <f ca="1">Daten1!AI8</f>
        <v xml:space="preserve">63 - 71i </v>
      </c>
    </row>
    <row r="10" spans="1:13" x14ac:dyDescent="0.2">
      <c r="G10" s="4"/>
    </row>
    <row r="11" spans="1:13" x14ac:dyDescent="0.2">
      <c r="A11" s="2" t="str">
        <f t="shared" ref="A11" si="4">B11&amp;")"</f>
        <v>5)</v>
      </c>
      <c r="B11" s="2">
        <f t="shared" ref="B11" si="5">B9+1</f>
        <v>5</v>
      </c>
      <c r="C11" s="3" t="str">
        <f ca="1">"("&amp;Daten1!K10&amp;")"</f>
        <v>(2 + 2i)</v>
      </c>
      <c r="D11" s="3" t="s">
        <v>17</v>
      </c>
      <c r="E11" s="3" t="str">
        <f ca="1">"("&amp;Daten1!M10&amp;")"</f>
        <v>(-4 - 5i)</v>
      </c>
      <c r="F11" s="2" t="s">
        <v>6</v>
      </c>
      <c r="G11" s="4"/>
      <c r="I11" s="11" t="str">
        <f ca="1">Daten1!AB10&amp;"  "</f>
        <v xml:space="preserve">-8 - 10i - 8i - 10i²  </v>
      </c>
      <c r="J11" s="11" t="s">
        <v>6</v>
      </c>
      <c r="K11" s="11" t="str">
        <f ca="1">Daten1!AD10&amp;" "</f>
        <v xml:space="preserve">-8 - 10i - 8i + 10 </v>
      </c>
      <c r="L11" s="11" t="s">
        <v>6</v>
      </c>
      <c r="M11" s="11" t="str">
        <f ca="1">Daten1!AI10</f>
        <v xml:space="preserve">2 - 18i </v>
      </c>
    </row>
    <row r="12" spans="1:13" x14ac:dyDescent="0.2">
      <c r="G12" s="4"/>
    </row>
    <row r="13" spans="1:13" x14ac:dyDescent="0.2">
      <c r="A13" s="2" t="str">
        <f t="shared" ref="A13" si="6">B13&amp;")"</f>
        <v>6)</v>
      </c>
      <c r="B13" s="2">
        <f t="shared" ref="B13" si="7">B11+1</f>
        <v>6</v>
      </c>
      <c r="C13" s="3" t="str">
        <f ca="1">"("&amp;Daten1!K12&amp;")"</f>
        <v>(5 - 7i)</v>
      </c>
      <c r="D13" s="3" t="s">
        <v>17</v>
      </c>
      <c r="E13" s="3" t="str">
        <f ca="1">"("&amp;Daten1!M12&amp;")"</f>
        <v>(2 - 5i)</v>
      </c>
      <c r="F13" s="2" t="s">
        <v>6</v>
      </c>
      <c r="G13" s="4"/>
      <c r="I13" s="11" t="str">
        <f ca="1">Daten1!AB12&amp;"  "</f>
        <v xml:space="preserve">10 - 25i - 14i + 35i²  </v>
      </c>
      <c r="J13" s="11" t="s">
        <v>6</v>
      </c>
      <c r="K13" s="11" t="str">
        <f ca="1">Daten1!AD12&amp;" "</f>
        <v xml:space="preserve">10 - 25i - 14i - 35 </v>
      </c>
      <c r="L13" s="11" t="s">
        <v>6</v>
      </c>
      <c r="M13" s="11" t="str">
        <f ca="1">Daten1!AI12</f>
        <v xml:space="preserve">-25 - 39i </v>
      </c>
    </row>
    <row r="14" spans="1:13" x14ac:dyDescent="0.2">
      <c r="G14" s="4"/>
    </row>
    <row r="15" spans="1:13" x14ac:dyDescent="0.2">
      <c r="A15" s="2" t="str">
        <f t="shared" ref="A15" si="8">B15&amp;")"</f>
        <v>7)</v>
      </c>
      <c r="B15" s="2">
        <f t="shared" ref="B15" si="9">B13+1</f>
        <v>7</v>
      </c>
      <c r="C15" s="3" t="str">
        <f ca="1">"("&amp;Daten1!K14&amp;")"</f>
        <v>(-7 - 3i)</v>
      </c>
      <c r="D15" s="3" t="s">
        <v>17</v>
      </c>
      <c r="E15" s="3" t="str">
        <f ca="1">"("&amp;Daten1!M14&amp;")"</f>
        <v>(3 + 2i)</v>
      </c>
      <c r="F15" s="2" t="s">
        <v>6</v>
      </c>
      <c r="G15" s="4"/>
      <c r="I15" s="11" t="str">
        <f ca="1">Daten1!AB14&amp;"  "</f>
        <v xml:space="preserve">-21 - 14i - 9i - 6i²  </v>
      </c>
      <c r="J15" s="11" t="s">
        <v>6</v>
      </c>
      <c r="K15" s="11" t="str">
        <f ca="1">Daten1!AD14&amp;" "</f>
        <v xml:space="preserve">-21 - 14i - 9i + 6 </v>
      </c>
      <c r="L15" s="11" t="s">
        <v>6</v>
      </c>
      <c r="M15" s="11" t="str">
        <f ca="1">Daten1!AI14</f>
        <v xml:space="preserve">-15 - 23i </v>
      </c>
    </row>
    <row r="16" spans="1:13" x14ac:dyDescent="0.2">
      <c r="G16" s="4"/>
    </row>
    <row r="17" spans="1:13" x14ac:dyDescent="0.2">
      <c r="A17" s="2" t="str">
        <f t="shared" ref="A17" si="10">B17&amp;")"</f>
        <v>8)</v>
      </c>
      <c r="B17" s="2">
        <f t="shared" ref="B17" si="11">B15+1</f>
        <v>8</v>
      </c>
      <c r="C17" s="3" t="str">
        <f ca="1">"("&amp;Daten1!K16&amp;")"</f>
        <v>(8 - 8i)</v>
      </c>
      <c r="D17" s="3" t="s">
        <v>17</v>
      </c>
      <c r="E17" s="3" t="str">
        <f ca="1">"("&amp;Daten1!M16&amp;")"</f>
        <v>(1 - 5i)</v>
      </c>
      <c r="F17" s="2" t="s">
        <v>6</v>
      </c>
      <c r="G17" s="4"/>
      <c r="I17" s="11" t="str">
        <f ca="1">Daten1!AB16&amp;"  "</f>
        <v xml:space="preserve">8 - 40i - 8i + 40i²  </v>
      </c>
      <c r="J17" s="11" t="s">
        <v>6</v>
      </c>
      <c r="K17" s="11" t="str">
        <f ca="1">Daten1!AD16&amp;" "</f>
        <v xml:space="preserve">8 - 40i - 8i - 40 </v>
      </c>
      <c r="L17" s="11" t="s">
        <v>6</v>
      </c>
      <c r="M17" s="11" t="str">
        <f ca="1">Daten1!AI16</f>
        <v xml:space="preserve">-32 - 48i </v>
      </c>
    </row>
    <row r="18" spans="1:13" x14ac:dyDescent="0.2">
      <c r="G18" s="4"/>
    </row>
    <row r="19" spans="1:13" x14ac:dyDescent="0.2">
      <c r="A19" s="2" t="str">
        <f t="shared" ref="A19" si="12">B19&amp;")"</f>
        <v>9)</v>
      </c>
      <c r="B19" s="2">
        <f t="shared" ref="B19" si="13">B17+1</f>
        <v>9</v>
      </c>
      <c r="C19" s="3" t="str">
        <f ca="1">"("&amp;Daten1!K18&amp;")"</f>
        <v>(1 + 3i)</v>
      </c>
      <c r="D19" s="3" t="s">
        <v>17</v>
      </c>
      <c r="E19" s="3" t="str">
        <f ca="1">"("&amp;Daten1!M18&amp;")"</f>
        <v>(4 + 1i)</v>
      </c>
      <c r="F19" s="2" t="s">
        <v>6</v>
      </c>
      <c r="G19" s="4"/>
      <c r="I19" s="11" t="str">
        <f ca="1">Daten1!AB18&amp;"  "</f>
        <v xml:space="preserve">4 + 1i + 12i + 3i²  </v>
      </c>
      <c r="J19" s="11" t="s">
        <v>6</v>
      </c>
      <c r="K19" s="11" t="str">
        <f ca="1">Daten1!AD18&amp;" "</f>
        <v xml:space="preserve">4 + 1i + 12i - 3 </v>
      </c>
      <c r="L19" s="11" t="s">
        <v>6</v>
      </c>
      <c r="M19" s="11" t="str">
        <f ca="1">Daten1!AI18</f>
        <v xml:space="preserve">1 + 13i </v>
      </c>
    </row>
    <row r="20" spans="1:13" x14ac:dyDescent="0.2">
      <c r="G20" s="4"/>
    </row>
    <row r="21" spans="1:13" x14ac:dyDescent="0.2">
      <c r="A21" s="2" t="str">
        <f t="shared" ref="A21" si="14">B21&amp;")"</f>
        <v>10)</v>
      </c>
      <c r="B21" s="2">
        <f t="shared" ref="B21" si="15">B19+1</f>
        <v>10</v>
      </c>
      <c r="C21" s="3" t="str">
        <f ca="1">"("&amp;Daten1!K20&amp;")"</f>
        <v>(10 - 3i)</v>
      </c>
      <c r="D21" s="3" t="s">
        <v>17</v>
      </c>
      <c r="E21" s="3" t="str">
        <f ca="1">"("&amp;Daten1!M20&amp;")"</f>
        <v>(5 - 6i)</v>
      </c>
      <c r="F21" s="2" t="s">
        <v>6</v>
      </c>
      <c r="G21" s="4"/>
      <c r="I21" s="11" t="str">
        <f ca="1">Daten1!AB20&amp;"  "</f>
        <v xml:space="preserve">50 - 60i - 15i + 18i²  </v>
      </c>
      <c r="J21" s="11" t="s">
        <v>6</v>
      </c>
      <c r="K21" s="11" t="str">
        <f ca="1">Daten1!AD20&amp;" "</f>
        <v xml:space="preserve">50 - 60i - 15i - 18 </v>
      </c>
      <c r="L21" s="11" t="s">
        <v>6</v>
      </c>
      <c r="M21" s="11" t="str">
        <f ca="1">Daten1!AI20</f>
        <v xml:space="preserve">32 - 75i </v>
      </c>
    </row>
    <row r="22" spans="1:13" x14ac:dyDescent="0.2">
      <c r="G22" s="4"/>
    </row>
    <row r="23" spans="1:13" x14ac:dyDescent="0.2">
      <c r="A23" s="2" t="str">
        <f t="shared" ref="A23" si="16">B23&amp;")"</f>
        <v>11)</v>
      </c>
      <c r="B23" s="2">
        <f t="shared" ref="B23" si="17">B21+1</f>
        <v>11</v>
      </c>
      <c r="C23" s="3" t="str">
        <f ca="1">"("&amp;Daten1!K22&amp;")"</f>
        <v>(3 - 6i)</v>
      </c>
      <c r="D23" s="3" t="s">
        <v>17</v>
      </c>
      <c r="E23" s="3" t="str">
        <f ca="1">"("&amp;Daten1!M22&amp;")"</f>
        <v>(5 + 3i)</v>
      </c>
      <c r="F23" s="2" t="s">
        <v>6</v>
      </c>
      <c r="G23" s="4"/>
      <c r="I23" s="11" t="str">
        <f ca="1">Daten1!AB22&amp;"  "</f>
        <v xml:space="preserve">15 + 9i - 30i - 18i²  </v>
      </c>
      <c r="J23" s="11" t="s">
        <v>6</v>
      </c>
      <c r="K23" s="11" t="str">
        <f ca="1">Daten1!AD22&amp;" "</f>
        <v xml:space="preserve">15 + 9i - 30i + 18 </v>
      </c>
      <c r="L23" s="11" t="s">
        <v>6</v>
      </c>
      <c r="M23" s="11" t="str">
        <f ca="1">Daten1!AI22</f>
        <v xml:space="preserve">33 - 21i </v>
      </c>
    </row>
    <row r="24" spans="1:13" x14ac:dyDescent="0.2">
      <c r="G24" s="4"/>
    </row>
    <row r="25" spans="1:13" x14ac:dyDescent="0.2">
      <c r="A25" s="2" t="str">
        <f t="shared" ref="A25" si="18">B25&amp;")"</f>
        <v>12)</v>
      </c>
      <c r="B25" s="2">
        <f t="shared" ref="B25" si="19">B23+1</f>
        <v>12</v>
      </c>
      <c r="C25" s="3" t="str">
        <f ca="1">"("&amp;Daten1!K24&amp;")"</f>
        <v>(1 - 3i)</v>
      </c>
      <c r="D25" s="3" t="s">
        <v>17</v>
      </c>
      <c r="E25" s="3" t="str">
        <f ca="1">"("&amp;Daten1!M24&amp;")"</f>
        <v>(5 + 7i)</v>
      </c>
      <c r="F25" s="2" t="s">
        <v>6</v>
      </c>
      <c r="G25" s="4"/>
      <c r="I25" s="11" t="str">
        <f ca="1">Daten1!AB24&amp;"  "</f>
        <v xml:space="preserve">5 + 7i - 15i - 21i²  </v>
      </c>
      <c r="J25" s="11" t="s">
        <v>6</v>
      </c>
      <c r="K25" s="11" t="str">
        <f ca="1">Daten1!AD24&amp;" "</f>
        <v xml:space="preserve">5 + 7i - 15i + 21 </v>
      </c>
      <c r="L25" s="11" t="s">
        <v>6</v>
      </c>
      <c r="M25" s="11" t="str">
        <f ca="1">Daten1!AI24</f>
        <v xml:space="preserve">26 - 8i </v>
      </c>
    </row>
    <row r="26" spans="1:13" x14ac:dyDescent="0.2">
      <c r="G26" s="4"/>
    </row>
    <row r="27" spans="1:13" x14ac:dyDescent="0.2">
      <c r="A27" s="2" t="str">
        <f t="shared" ref="A27" si="20">B27&amp;")"</f>
        <v>13)</v>
      </c>
      <c r="B27" s="2">
        <f t="shared" ref="B27" si="21">B25+1</f>
        <v>13</v>
      </c>
      <c r="C27" s="3" t="str">
        <f ca="1">"("&amp;Daten1!K26&amp;")"</f>
        <v>(-1 - 4i)</v>
      </c>
      <c r="D27" s="3" t="s">
        <v>17</v>
      </c>
      <c r="E27" s="3" t="str">
        <f ca="1">"("&amp;Daten1!M26&amp;")"</f>
        <v>(-3 + 1i)</v>
      </c>
      <c r="F27" s="2" t="s">
        <v>6</v>
      </c>
      <c r="G27" s="4"/>
      <c r="I27" s="11" t="str">
        <f ca="1">Daten1!AB26&amp;"  "</f>
        <v xml:space="preserve">3 - 1i + 12i - 4i²  </v>
      </c>
      <c r="J27" s="11" t="s">
        <v>6</v>
      </c>
      <c r="K27" s="11" t="str">
        <f ca="1">Daten1!AD26&amp;" "</f>
        <v xml:space="preserve">3 - 1i + 12i + 4 </v>
      </c>
      <c r="L27" s="11" t="s">
        <v>6</v>
      </c>
      <c r="M27" s="11" t="str">
        <f ca="1">Daten1!AI26</f>
        <v xml:space="preserve">7 + 11i </v>
      </c>
    </row>
    <row r="28" spans="1:13" x14ac:dyDescent="0.2">
      <c r="G28" s="4"/>
    </row>
    <row r="29" spans="1:13" x14ac:dyDescent="0.2">
      <c r="A29" s="2" t="str">
        <f>B29&amp;")"</f>
        <v>14)</v>
      </c>
      <c r="B29" s="2">
        <f>B27+1</f>
        <v>14</v>
      </c>
      <c r="C29" s="3" t="str">
        <f ca="1">"("&amp;Daten1!K28&amp;")"</f>
        <v>(4 - 9i)</v>
      </c>
      <c r="D29" s="3" t="s">
        <v>17</v>
      </c>
      <c r="E29" s="3" t="str">
        <f ca="1">"("&amp;Daten1!M28&amp;")"</f>
        <v>(-8 + 9i)</v>
      </c>
      <c r="F29" s="2" t="s">
        <v>6</v>
      </c>
      <c r="G29" s="4"/>
      <c r="I29" s="11" t="str">
        <f ca="1">Daten1!AB28&amp;"  "</f>
        <v xml:space="preserve">-32 + 36i + 72i - 81i²  </v>
      </c>
      <c r="J29" s="11" t="s">
        <v>6</v>
      </c>
      <c r="K29" s="11" t="str">
        <f ca="1">Daten1!AD28&amp;" "</f>
        <v xml:space="preserve">-32 + 36i + 72i + 81 </v>
      </c>
      <c r="L29" s="11" t="s">
        <v>6</v>
      </c>
      <c r="M29" s="11" t="str">
        <f ca="1">Daten1!AI28</f>
        <v xml:space="preserve">49 + 108i </v>
      </c>
    </row>
    <row r="30" spans="1:13" x14ac:dyDescent="0.2">
      <c r="G30" s="4"/>
    </row>
    <row r="31" spans="1:13" x14ac:dyDescent="0.2">
      <c r="A31" s="2" t="str">
        <f t="shared" ref="A31:A35" si="22">B31&amp;")"</f>
        <v>15)</v>
      </c>
      <c r="B31" s="2">
        <f t="shared" ref="B31:B35" si="23">B29+1</f>
        <v>15</v>
      </c>
      <c r="C31" s="3" t="str">
        <f ca="1">"("&amp;Daten1!K30&amp;")"</f>
        <v>(-5 - 9i)</v>
      </c>
      <c r="D31" s="3" t="s">
        <v>17</v>
      </c>
      <c r="E31" s="3" t="str">
        <f ca="1">"("&amp;Daten1!M30&amp;")"</f>
        <v>(3 + 6i)</v>
      </c>
      <c r="F31" s="2" t="s">
        <v>6</v>
      </c>
      <c r="G31" s="4"/>
      <c r="I31" s="11" t="str">
        <f ca="1">Daten1!AB30&amp;"  "</f>
        <v xml:space="preserve">-15 - 30i - 27i - 54i²  </v>
      </c>
      <c r="J31" s="11" t="s">
        <v>6</v>
      </c>
      <c r="K31" s="11" t="str">
        <f ca="1">Daten1!AD30&amp;" "</f>
        <v xml:space="preserve">-15 - 30i - 27i + 54 </v>
      </c>
      <c r="L31" s="11" t="s">
        <v>6</v>
      </c>
      <c r="M31" s="11" t="str">
        <f ca="1">Daten1!AI30</f>
        <v xml:space="preserve">39 - 57i </v>
      </c>
    </row>
    <row r="32" spans="1:13" x14ac:dyDescent="0.2">
      <c r="G32" s="4"/>
    </row>
    <row r="33" spans="1:13" x14ac:dyDescent="0.2">
      <c r="A33" s="2" t="str">
        <f t="shared" si="22"/>
        <v>16)</v>
      </c>
      <c r="B33" s="2">
        <f t="shared" si="23"/>
        <v>16</v>
      </c>
      <c r="C33" s="3" t="str">
        <f ca="1">"("&amp;Daten1!K32&amp;")"</f>
        <v>(4 + 5i)</v>
      </c>
      <c r="D33" s="3" t="s">
        <v>17</v>
      </c>
      <c r="E33" s="3" t="str">
        <f ca="1">"("&amp;Daten1!M32&amp;")"</f>
        <v>(8 + 10i)</v>
      </c>
      <c r="F33" s="2" t="s">
        <v>6</v>
      </c>
      <c r="G33" s="4"/>
      <c r="I33" s="11" t="str">
        <f ca="1">Daten1!AB32&amp;"  "</f>
        <v xml:space="preserve">32 + 40i + 40i + 50i²  </v>
      </c>
      <c r="J33" s="11" t="s">
        <v>6</v>
      </c>
      <c r="K33" s="11" t="str">
        <f ca="1">Daten1!AD32&amp;" "</f>
        <v xml:space="preserve">32 + 40i + 40i - 50 </v>
      </c>
      <c r="L33" s="11" t="s">
        <v>6</v>
      </c>
      <c r="M33" s="11" t="str">
        <f ca="1">Daten1!AI32</f>
        <v xml:space="preserve">-18 + 80i </v>
      </c>
    </row>
    <row r="34" spans="1:13" x14ac:dyDescent="0.2">
      <c r="G34" s="4"/>
    </row>
    <row r="35" spans="1:13" x14ac:dyDescent="0.2">
      <c r="A35" s="2" t="str">
        <f t="shared" si="22"/>
        <v>17)</v>
      </c>
      <c r="B35" s="2">
        <f t="shared" si="23"/>
        <v>17</v>
      </c>
      <c r="C35" s="3" t="str">
        <f ca="1">"("&amp;Daten1!K34&amp;")"</f>
        <v>(-5 + 3i)</v>
      </c>
      <c r="D35" s="3" t="s">
        <v>17</v>
      </c>
      <c r="E35" s="3" t="str">
        <f ca="1">"("&amp;Daten1!M34&amp;")"</f>
        <v>(1 - 6i)</v>
      </c>
      <c r="F35" s="2" t="s">
        <v>6</v>
      </c>
      <c r="G35" s="4"/>
      <c r="I35" s="11" t="str">
        <f ca="1">Daten1!AB34&amp;"  "</f>
        <v xml:space="preserve">-5 + 30i + 3i - 18i²  </v>
      </c>
      <c r="J35" s="11" t="s">
        <v>6</v>
      </c>
      <c r="K35" s="11" t="str">
        <f ca="1">Daten1!AD34&amp;" "</f>
        <v xml:space="preserve">-5 + 30i + 3i + 18 </v>
      </c>
      <c r="L35" s="11" t="s">
        <v>6</v>
      </c>
      <c r="M35" s="11" t="str">
        <f ca="1">Daten1!AI34</f>
        <v xml:space="preserve">13 + 33i </v>
      </c>
    </row>
    <row r="36" spans="1:13" x14ac:dyDescent="0.2">
      <c r="G36" s="5"/>
    </row>
    <row r="37" spans="1:13" x14ac:dyDescent="0.2">
      <c r="K37" s="11" t="s">
        <v>18</v>
      </c>
    </row>
  </sheetData>
  <mergeCells count="2">
    <mergeCell ref="A1:G1"/>
    <mergeCell ref="H1:M1"/>
  </mergeCells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U12" sqref="U12"/>
    </sheetView>
  </sheetViews>
  <sheetFormatPr baseColWidth="10" defaultColWidth="11.5703125" defaultRowHeight="15.75" x14ac:dyDescent="0.25"/>
  <cols>
    <col min="1" max="1" width="3.5703125" style="18" bestFit="1" customWidth="1"/>
    <col min="2" max="2" width="7.140625" style="18" hidden="1" customWidth="1"/>
    <col min="3" max="3" width="9.5703125" style="18" customWidth="1"/>
    <col min="4" max="4" width="6.5703125" style="18" customWidth="1"/>
    <col min="5" max="5" width="11.5703125" style="18"/>
    <col min="6" max="6" width="11.5703125" style="23"/>
    <col min="7" max="7" width="7.7109375" style="23" customWidth="1"/>
    <col min="8" max="8" width="3.28515625" style="23" customWidth="1"/>
    <col min="9" max="9" width="7.7109375" style="23" customWidth="1"/>
    <col min="10" max="10" width="2" style="23" bestFit="1" customWidth="1"/>
    <col min="11" max="11" width="20.140625" style="22" customWidth="1"/>
    <col min="12" max="12" width="2" style="23" bestFit="1" customWidth="1"/>
    <col min="13" max="13" width="13.5703125" style="22" customWidth="1"/>
    <col min="14" max="14" width="2" style="23" bestFit="1" customWidth="1"/>
    <col min="15" max="15" width="11.5703125" style="22"/>
    <col min="16" max="16" width="2" style="23" bestFit="1" customWidth="1"/>
    <col min="17" max="17" width="6.7109375" style="22" customWidth="1"/>
    <col min="18" max="18" width="2" style="23" bestFit="1" customWidth="1"/>
    <col min="19" max="19" width="5.85546875" style="22" customWidth="1"/>
    <col min="20" max="16384" width="11.5703125" style="18"/>
  </cols>
  <sheetData>
    <row r="1" spans="1:19" x14ac:dyDescent="0.25">
      <c r="A1" s="44" t="s">
        <v>22</v>
      </c>
      <c r="B1" s="44"/>
      <c r="C1" s="44"/>
      <c r="D1" s="44"/>
      <c r="E1" s="44"/>
      <c r="F1" s="45" t="s">
        <v>8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0.9" customHeight="1" x14ac:dyDescent="0.25">
      <c r="A2" s="19"/>
      <c r="B2" s="19"/>
      <c r="C2" s="19"/>
      <c r="D2" s="19"/>
      <c r="E2" s="19"/>
      <c r="F2" s="22"/>
      <c r="G2" s="22"/>
      <c r="H2" s="22"/>
      <c r="I2" s="22"/>
      <c r="J2" s="22"/>
      <c r="L2" s="22"/>
      <c r="N2" s="22"/>
      <c r="P2" s="22"/>
      <c r="R2" s="22"/>
    </row>
    <row r="3" spans="1:19" x14ac:dyDescent="0.25">
      <c r="A3" s="18" t="str">
        <f>B3&amp;")"</f>
        <v>1)</v>
      </c>
      <c r="B3" s="18">
        <v>1</v>
      </c>
      <c r="C3" s="20" t="str">
        <f ca="1">Daten1!K2</f>
        <v>6 + 5i</v>
      </c>
      <c r="D3" s="43" t="s">
        <v>6</v>
      </c>
      <c r="E3" s="21"/>
      <c r="G3" s="24" t="str">
        <f ca="1">C3</f>
        <v>6 + 5i</v>
      </c>
      <c r="H3" s="42" t="s">
        <v>17</v>
      </c>
      <c r="I3" s="24" t="str">
        <f ca="1">Daten1!AK2</f>
        <v>7 + 6i</v>
      </c>
      <c r="J3" s="42" t="s">
        <v>6</v>
      </c>
      <c r="K3" s="24" t="str">
        <f ca="1">Daten1!AX2</f>
        <v>42 - 36i  + 35i - 30i²</v>
      </c>
      <c r="L3" s="42" t="s">
        <v>6</v>
      </c>
      <c r="M3" s="24" t="str">
        <f ca="1">Daten1!BD2</f>
        <v>42 - 1i + 30</v>
      </c>
      <c r="N3" s="42" t="s">
        <v>6</v>
      </c>
      <c r="O3" s="24" t="str">
        <f ca="1">Daten1!BE2</f>
        <v>72 - 1 i</v>
      </c>
      <c r="P3" s="42" t="s">
        <v>6</v>
      </c>
      <c r="Q3" s="24">
        <f ca="1">Daten1!BF2</f>
        <v>72</v>
      </c>
      <c r="R3" s="42" t="str">
        <f ca="1">Daten1!BG2</f>
        <v>-</v>
      </c>
      <c r="S3" s="24" t="str">
        <f ca="1">Daten1!BH2&amp;"i"</f>
        <v>1i</v>
      </c>
    </row>
    <row r="4" spans="1:19" x14ac:dyDescent="0.25">
      <c r="C4" s="19" t="str">
        <f ca="1">Daten1!M2</f>
        <v>7 - 6i</v>
      </c>
      <c r="D4" s="43"/>
      <c r="E4" s="21"/>
      <c r="G4" s="22" t="str">
        <f ca="1">C4</f>
        <v>7 - 6i</v>
      </c>
      <c r="H4" s="42"/>
      <c r="I4" s="22" t="str">
        <f ca="1">I3</f>
        <v>7 + 6i</v>
      </c>
      <c r="J4" s="42"/>
      <c r="K4" s="22" t="str">
        <f ca="1">Daten1!AN2</f>
        <v>49 - 36 i²</v>
      </c>
      <c r="L4" s="42"/>
      <c r="M4" s="22" t="str">
        <f ca="1">Daten1!AO2</f>
        <v>49 + 36</v>
      </c>
      <c r="N4" s="42"/>
      <c r="O4" s="22">
        <f ca="1">Daten1!AP2</f>
        <v>85</v>
      </c>
      <c r="P4" s="42"/>
      <c r="Q4" s="22">
        <f ca="1">O4</f>
        <v>85</v>
      </c>
      <c r="R4" s="42"/>
      <c r="S4" s="22">
        <f ca="1">O4</f>
        <v>85</v>
      </c>
    </row>
    <row r="5" spans="1:19" ht="16.149999999999999" customHeight="1" x14ac:dyDescent="0.25">
      <c r="E5" s="21"/>
    </row>
    <row r="6" spans="1:19" x14ac:dyDescent="0.25">
      <c r="A6" s="18" t="str">
        <f>B6&amp;")"</f>
        <v>2)</v>
      </c>
      <c r="B6" s="18">
        <f>B3+1</f>
        <v>2</v>
      </c>
      <c r="C6" s="20" t="str">
        <f ca="1">Daten1!K4</f>
        <v>2 + 9i</v>
      </c>
      <c r="D6" s="43" t="s">
        <v>6</v>
      </c>
      <c r="E6" s="21"/>
      <c r="G6" s="24" t="str">
        <f t="shared" ref="G6:G7" ca="1" si="0">C6</f>
        <v>2 + 9i</v>
      </c>
      <c r="H6" s="42" t="s">
        <v>17</v>
      </c>
      <c r="I6" s="24" t="str">
        <f ca="1">Daten1!AK4</f>
        <v>-9 + 3i</v>
      </c>
      <c r="J6" s="42" t="s">
        <v>6</v>
      </c>
      <c r="K6" s="24" t="str">
        <f ca="1">Daten1!AX4</f>
        <v>-18 - 6i  - 81i - 27i²</v>
      </c>
      <c r="L6" s="42" t="s">
        <v>6</v>
      </c>
      <c r="M6" s="24" t="str">
        <f ca="1">Daten1!BD4</f>
        <v>-18 - 87i + 27</v>
      </c>
      <c r="N6" s="42" t="s">
        <v>6</v>
      </c>
      <c r="O6" s="24" t="str">
        <f ca="1">Daten1!BE4</f>
        <v>9 - 87 i</v>
      </c>
      <c r="P6" s="42" t="s">
        <v>6</v>
      </c>
      <c r="Q6" s="24">
        <f ca="1">Daten1!BF4</f>
        <v>9</v>
      </c>
      <c r="R6" s="42" t="str">
        <f ca="1">Daten1!BG4</f>
        <v>-</v>
      </c>
      <c r="S6" s="24" t="str">
        <f ca="1">Daten1!BH4&amp;"i"</f>
        <v>87i</v>
      </c>
    </row>
    <row r="7" spans="1:19" x14ac:dyDescent="0.25">
      <c r="C7" s="19" t="str">
        <f ca="1">Daten1!M4</f>
        <v>-9 - 3i</v>
      </c>
      <c r="D7" s="43"/>
      <c r="E7" s="21"/>
      <c r="G7" s="22" t="str">
        <f t="shared" ca="1" si="0"/>
        <v>-9 - 3i</v>
      </c>
      <c r="H7" s="42"/>
      <c r="I7" s="22" t="str">
        <f t="shared" ref="I7" ca="1" si="1">I6</f>
        <v>-9 + 3i</v>
      </c>
      <c r="J7" s="42"/>
      <c r="K7" s="22" t="str">
        <f ca="1">Daten1!AN4</f>
        <v>81 - 9 i²</v>
      </c>
      <c r="L7" s="42"/>
      <c r="M7" s="22" t="str">
        <f ca="1">Daten1!AO4</f>
        <v>81 + 9</v>
      </c>
      <c r="N7" s="42"/>
      <c r="O7" s="22">
        <f ca="1">Daten1!AP4</f>
        <v>90</v>
      </c>
      <c r="P7" s="42"/>
      <c r="Q7" s="22">
        <f t="shared" ref="Q7" ca="1" si="2">O7</f>
        <v>90</v>
      </c>
      <c r="R7" s="42"/>
      <c r="S7" s="22">
        <f t="shared" ref="S7" ca="1" si="3">O7</f>
        <v>90</v>
      </c>
    </row>
    <row r="8" spans="1:19" ht="16.149999999999999" customHeight="1" x14ac:dyDescent="0.25">
      <c r="E8" s="21"/>
    </row>
    <row r="9" spans="1:19" x14ac:dyDescent="0.25">
      <c r="A9" s="18" t="str">
        <f>B9&amp;")"</f>
        <v>3)</v>
      </c>
      <c r="B9" s="18">
        <f>B6+1</f>
        <v>3</v>
      </c>
      <c r="C9" s="20" t="str">
        <f ca="1">Daten1!K8</f>
        <v>-5 + 9i</v>
      </c>
      <c r="D9" s="43" t="s">
        <v>6</v>
      </c>
      <c r="E9" s="21"/>
      <c r="G9" s="24" t="str">
        <f t="shared" ref="G9:G10" ca="1" si="4">C9</f>
        <v>-5 + 9i</v>
      </c>
      <c r="H9" s="42" t="s">
        <v>17</v>
      </c>
      <c r="I9" s="24" t="str">
        <f ca="1">Daten1!AK8</f>
        <v>-9 + 2i</v>
      </c>
      <c r="J9" s="42" t="s">
        <v>6</v>
      </c>
      <c r="K9" s="24" t="str">
        <f ca="1">Daten1!AX8</f>
        <v>45 + 10i  - 81i - 18i²</v>
      </c>
      <c r="L9" s="42" t="s">
        <v>6</v>
      </c>
      <c r="M9" s="24" t="str">
        <f ca="1">Daten1!BD8</f>
        <v>45 - 71i + 18</v>
      </c>
      <c r="N9" s="42" t="s">
        <v>6</v>
      </c>
      <c r="O9" s="24" t="str">
        <f ca="1">Daten1!BE8</f>
        <v>63 - 71 i</v>
      </c>
      <c r="P9" s="42" t="s">
        <v>6</v>
      </c>
      <c r="Q9" s="24">
        <f ca="1">Daten1!BF8</f>
        <v>63</v>
      </c>
      <c r="R9" s="42" t="str">
        <f ca="1">Daten1!BG8</f>
        <v>-</v>
      </c>
      <c r="S9" s="24" t="str">
        <f ca="1">Daten1!BH8&amp;"i"</f>
        <v>71i</v>
      </c>
    </row>
    <row r="10" spans="1:19" x14ac:dyDescent="0.25">
      <c r="C10" s="19" t="str">
        <f ca="1">Daten1!M8</f>
        <v>-9 - 2i</v>
      </c>
      <c r="D10" s="43"/>
      <c r="E10" s="21"/>
      <c r="G10" s="22" t="str">
        <f t="shared" ca="1" si="4"/>
        <v>-9 - 2i</v>
      </c>
      <c r="H10" s="42"/>
      <c r="I10" s="22" t="str">
        <f t="shared" ref="I10" ca="1" si="5">I9</f>
        <v>-9 + 2i</v>
      </c>
      <c r="J10" s="42"/>
      <c r="K10" s="22" t="str">
        <f ca="1">Daten1!AN8</f>
        <v>81 - 4 i²</v>
      </c>
      <c r="L10" s="42"/>
      <c r="M10" s="22" t="str">
        <f ca="1">Daten1!AO8</f>
        <v>81 + 4</v>
      </c>
      <c r="N10" s="42"/>
      <c r="O10" s="22">
        <f ca="1">Daten1!AP8</f>
        <v>85</v>
      </c>
      <c r="P10" s="42"/>
      <c r="Q10" s="22">
        <f t="shared" ref="Q10" ca="1" si="6">O10</f>
        <v>85</v>
      </c>
      <c r="R10" s="42"/>
      <c r="S10" s="22">
        <f t="shared" ref="S10" ca="1" si="7">O10</f>
        <v>85</v>
      </c>
    </row>
    <row r="11" spans="1:19" ht="16.149999999999999" customHeight="1" x14ac:dyDescent="0.25">
      <c r="E11" s="21"/>
    </row>
    <row r="12" spans="1:19" x14ac:dyDescent="0.25">
      <c r="A12" s="18" t="str">
        <f>B12&amp;")"</f>
        <v>4)</v>
      </c>
      <c r="B12" s="18">
        <f>B9+1</f>
        <v>4</v>
      </c>
      <c r="C12" s="20" t="str">
        <f ca="1">Daten1!K10</f>
        <v>2 + 2i</v>
      </c>
      <c r="D12" s="43" t="s">
        <v>6</v>
      </c>
      <c r="E12" s="21"/>
      <c r="G12" s="24" t="str">
        <f t="shared" ref="G12:G13" ca="1" si="8">C12</f>
        <v>2 + 2i</v>
      </c>
      <c r="H12" s="42" t="s">
        <v>17</v>
      </c>
      <c r="I12" s="24" t="str">
        <f ca="1">Daten1!AK10</f>
        <v>-4 + 5i</v>
      </c>
      <c r="J12" s="42" t="s">
        <v>6</v>
      </c>
      <c r="K12" s="24" t="str">
        <f ca="1">Daten1!AX10</f>
        <v>-8 - 10i  - 8i - 10i²</v>
      </c>
      <c r="L12" s="42" t="s">
        <v>6</v>
      </c>
      <c r="M12" s="24" t="str">
        <f ca="1">Daten1!BD10</f>
        <v>-8 - 18i + 10</v>
      </c>
      <c r="N12" s="42" t="s">
        <v>6</v>
      </c>
      <c r="O12" s="24" t="str">
        <f ca="1">Daten1!BE10</f>
        <v>2 - 18 i</v>
      </c>
      <c r="P12" s="42" t="s">
        <v>6</v>
      </c>
      <c r="Q12" s="24">
        <f ca="1">Daten1!BF10</f>
        <v>2</v>
      </c>
      <c r="R12" s="42" t="str">
        <f ca="1">Daten1!BG10</f>
        <v>-</v>
      </c>
      <c r="S12" s="24" t="str">
        <f ca="1">Daten1!BH10&amp;"i"</f>
        <v>18i</v>
      </c>
    </row>
    <row r="13" spans="1:19" x14ac:dyDescent="0.25">
      <c r="C13" s="19" t="str">
        <f ca="1">Daten1!M10</f>
        <v>-4 - 5i</v>
      </c>
      <c r="D13" s="43"/>
      <c r="E13" s="21"/>
      <c r="G13" s="22" t="str">
        <f t="shared" ca="1" si="8"/>
        <v>-4 - 5i</v>
      </c>
      <c r="H13" s="42"/>
      <c r="I13" s="22" t="str">
        <f t="shared" ref="I13" ca="1" si="9">I12</f>
        <v>-4 + 5i</v>
      </c>
      <c r="J13" s="42"/>
      <c r="K13" s="22" t="str">
        <f ca="1">Daten1!AN10</f>
        <v>16 - 25 i²</v>
      </c>
      <c r="L13" s="42"/>
      <c r="M13" s="22" t="str">
        <f ca="1">Daten1!AO10</f>
        <v>16 + 25</v>
      </c>
      <c r="N13" s="42"/>
      <c r="O13" s="22">
        <f ca="1">Daten1!AP10</f>
        <v>41</v>
      </c>
      <c r="P13" s="42"/>
      <c r="Q13" s="22">
        <f t="shared" ref="Q13" ca="1" si="10">O13</f>
        <v>41</v>
      </c>
      <c r="R13" s="42"/>
      <c r="S13" s="22">
        <f t="shared" ref="S13" ca="1" si="11">O13</f>
        <v>41</v>
      </c>
    </row>
    <row r="14" spans="1:19" ht="16.149999999999999" customHeight="1" x14ac:dyDescent="0.25">
      <c r="E14" s="21"/>
    </row>
    <row r="15" spans="1:19" x14ac:dyDescent="0.25">
      <c r="A15" s="18" t="str">
        <f>B15&amp;")"</f>
        <v>5)</v>
      </c>
      <c r="B15" s="18">
        <f>B12+1</f>
        <v>5</v>
      </c>
      <c r="C15" s="20" t="str">
        <f ca="1">Daten1!K14</f>
        <v>-7 - 3i</v>
      </c>
      <c r="D15" s="43" t="s">
        <v>6</v>
      </c>
      <c r="E15" s="21"/>
      <c r="G15" s="24" t="str">
        <f t="shared" ref="G15:G16" ca="1" si="12">C15</f>
        <v>-7 - 3i</v>
      </c>
      <c r="H15" s="42" t="s">
        <v>17</v>
      </c>
      <c r="I15" s="24" t="str">
        <f ca="1">Daten1!AK14</f>
        <v>3 - 2i</v>
      </c>
      <c r="J15" s="42" t="s">
        <v>6</v>
      </c>
      <c r="K15" s="24" t="str">
        <f ca="1">Daten1!AX14</f>
        <v>-21 - 14i  - 9i - 6i²</v>
      </c>
      <c r="L15" s="42" t="s">
        <v>6</v>
      </c>
      <c r="M15" s="24" t="str">
        <f ca="1">Daten1!BD14</f>
        <v>-21 - 23i + 6</v>
      </c>
      <c r="N15" s="42" t="s">
        <v>6</v>
      </c>
      <c r="O15" s="24" t="str">
        <f ca="1">Daten1!BE14</f>
        <v>-15 - 23 i</v>
      </c>
      <c r="P15" s="42" t="s">
        <v>6</v>
      </c>
      <c r="Q15" s="24">
        <f ca="1">Daten1!BF14</f>
        <v>-15</v>
      </c>
      <c r="R15" s="42" t="str">
        <f ca="1">Daten1!BG14</f>
        <v>-</v>
      </c>
      <c r="S15" s="24" t="str">
        <f ca="1">Daten1!BH14&amp;"i"</f>
        <v>23i</v>
      </c>
    </row>
    <row r="16" spans="1:19" x14ac:dyDescent="0.25">
      <c r="C16" s="19" t="str">
        <f ca="1">Daten1!M14</f>
        <v>3 + 2i</v>
      </c>
      <c r="D16" s="43"/>
      <c r="E16" s="21"/>
      <c r="G16" s="22" t="str">
        <f t="shared" ca="1" si="12"/>
        <v>3 + 2i</v>
      </c>
      <c r="H16" s="42"/>
      <c r="I16" s="22" t="str">
        <f t="shared" ref="I16" ca="1" si="13">I15</f>
        <v>3 - 2i</v>
      </c>
      <c r="J16" s="42"/>
      <c r="K16" s="22" t="str">
        <f ca="1">Daten1!AN14</f>
        <v>9 - 4 i²</v>
      </c>
      <c r="L16" s="42"/>
      <c r="M16" s="22" t="str">
        <f ca="1">Daten1!AO14</f>
        <v>9 + 4</v>
      </c>
      <c r="N16" s="42"/>
      <c r="O16" s="22">
        <f ca="1">Daten1!AP14</f>
        <v>13</v>
      </c>
      <c r="P16" s="42"/>
      <c r="Q16" s="22">
        <f t="shared" ref="Q16" ca="1" si="14">O16</f>
        <v>13</v>
      </c>
      <c r="R16" s="42"/>
      <c r="S16" s="22">
        <f t="shared" ref="S16" ca="1" si="15">O16</f>
        <v>13</v>
      </c>
    </row>
    <row r="17" spans="1:19" ht="16.149999999999999" customHeight="1" x14ac:dyDescent="0.25">
      <c r="E17" s="21"/>
    </row>
    <row r="18" spans="1:19" x14ac:dyDescent="0.25">
      <c r="A18" s="18" t="str">
        <f>B18&amp;")"</f>
        <v>6)</v>
      </c>
      <c r="B18" s="18">
        <f>B15+1</f>
        <v>6</v>
      </c>
      <c r="C18" s="20" t="str">
        <f ca="1">Daten1!K16</f>
        <v>8 - 8i</v>
      </c>
      <c r="D18" s="43" t="s">
        <v>6</v>
      </c>
      <c r="E18" s="21"/>
      <c r="G18" s="24" t="str">
        <f t="shared" ref="G18:G19" ca="1" si="16">C18</f>
        <v>8 - 8i</v>
      </c>
      <c r="H18" s="42" t="s">
        <v>17</v>
      </c>
      <c r="I18" s="24" t="str">
        <f ca="1">Daten1!AK16</f>
        <v>1 + 5i</v>
      </c>
      <c r="J18" s="42" t="s">
        <v>6</v>
      </c>
      <c r="K18" s="24" t="str">
        <f ca="1">Daten1!AX16</f>
        <v>8 - 40i  - 8i + 40i²</v>
      </c>
      <c r="L18" s="42" t="s">
        <v>6</v>
      </c>
      <c r="M18" s="24" t="str">
        <f ca="1">Daten1!BD16</f>
        <v>8 - 48i - 40</v>
      </c>
      <c r="N18" s="42" t="s">
        <v>6</v>
      </c>
      <c r="O18" s="24" t="str">
        <f ca="1">Daten1!BE16</f>
        <v>-32 - 48 i</v>
      </c>
      <c r="P18" s="42" t="s">
        <v>6</v>
      </c>
      <c r="Q18" s="24">
        <f ca="1">Daten1!BF16</f>
        <v>-32</v>
      </c>
      <c r="R18" s="42" t="str">
        <f ca="1">Daten1!BG16</f>
        <v>-</v>
      </c>
      <c r="S18" s="24" t="str">
        <f ca="1">Daten1!BH16&amp;"i"</f>
        <v>48i</v>
      </c>
    </row>
    <row r="19" spans="1:19" x14ac:dyDescent="0.25">
      <c r="C19" s="19" t="str">
        <f ca="1">Daten1!M16</f>
        <v>1 - 5i</v>
      </c>
      <c r="D19" s="43"/>
      <c r="E19" s="21"/>
      <c r="G19" s="22" t="str">
        <f t="shared" ca="1" si="16"/>
        <v>1 - 5i</v>
      </c>
      <c r="H19" s="42"/>
      <c r="I19" s="22" t="str">
        <f t="shared" ref="I19" ca="1" si="17">I18</f>
        <v>1 + 5i</v>
      </c>
      <c r="J19" s="42"/>
      <c r="K19" s="22" t="str">
        <f ca="1">Daten1!AN16</f>
        <v>1 - 25 i²</v>
      </c>
      <c r="L19" s="42"/>
      <c r="M19" s="22" t="str">
        <f ca="1">Daten1!AO16</f>
        <v>1 + 25</v>
      </c>
      <c r="N19" s="42"/>
      <c r="O19" s="22">
        <f ca="1">Daten1!AP16</f>
        <v>26</v>
      </c>
      <c r="P19" s="42"/>
      <c r="Q19" s="22">
        <f t="shared" ref="Q19" ca="1" si="18">O19</f>
        <v>26</v>
      </c>
      <c r="R19" s="42"/>
      <c r="S19" s="22">
        <f t="shared" ref="S19" ca="1" si="19">O19</f>
        <v>26</v>
      </c>
    </row>
    <row r="20" spans="1:19" ht="16.149999999999999" customHeight="1" x14ac:dyDescent="0.25">
      <c r="E20" s="21"/>
    </row>
    <row r="21" spans="1:19" x14ac:dyDescent="0.25">
      <c r="A21" s="18" t="str">
        <f>B21&amp;")"</f>
        <v>7)</v>
      </c>
      <c r="B21" s="18">
        <f>B18+1</f>
        <v>7</v>
      </c>
      <c r="C21" s="20" t="str">
        <f ca="1">Daten1!K20</f>
        <v>10 - 3i</v>
      </c>
      <c r="D21" s="43" t="s">
        <v>6</v>
      </c>
      <c r="E21" s="21"/>
      <c r="G21" s="24" t="str">
        <f t="shared" ref="G21:G22" ca="1" si="20">C21</f>
        <v>10 - 3i</v>
      </c>
      <c r="H21" s="42" t="s">
        <v>17</v>
      </c>
      <c r="I21" s="24" t="str">
        <f ca="1">Daten1!AK20</f>
        <v>5 + 6i</v>
      </c>
      <c r="J21" s="42" t="s">
        <v>6</v>
      </c>
      <c r="K21" s="24" t="str">
        <f ca="1">Daten1!AX20</f>
        <v>50 - 60i  - 15i + 18i²</v>
      </c>
      <c r="L21" s="42" t="s">
        <v>6</v>
      </c>
      <c r="M21" s="24" t="str">
        <f ca="1">Daten1!BD20</f>
        <v>50 - 75i - 18</v>
      </c>
      <c r="N21" s="42" t="s">
        <v>6</v>
      </c>
      <c r="O21" s="24" t="str">
        <f ca="1">Daten1!BE20</f>
        <v>32 - 75 i</v>
      </c>
      <c r="P21" s="42" t="s">
        <v>6</v>
      </c>
      <c r="Q21" s="24">
        <f ca="1">Daten1!BF20</f>
        <v>32</v>
      </c>
      <c r="R21" s="42" t="str">
        <f ca="1">Daten1!BG20</f>
        <v>-</v>
      </c>
      <c r="S21" s="24" t="str">
        <f ca="1">Daten1!BH20&amp;"i"</f>
        <v>75i</v>
      </c>
    </row>
    <row r="22" spans="1:19" x14ac:dyDescent="0.25">
      <c r="C22" s="19" t="str">
        <f ca="1">Daten1!M20</f>
        <v>5 - 6i</v>
      </c>
      <c r="D22" s="43"/>
      <c r="E22" s="21"/>
      <c r="G22" s="22" t="str">
        <f t="shared" ca="1" si="20"/>
        <v>5 - 6i</v>
      </c>
      <c r="H22" s="42"/>
      <c r="I22" s="22" t="str">
        <f t="shared" ref="I22" ca="1" si="21">I21</f>
        <v>5 + 6i</v>
      </c>
      <c r="J22" s="42"/>
      <c r="K22" s="22" t="str">
        <f ca="1">Daten1!AN20</f>
        <v>25 - 36 i²</v>
      </c>
      <c r="L22" s="42"/>
      <c r="M22" s="22" t="str">
        <f ca="1">Daten1!AO20</f>
        <v>25 + 36</v>
      </c>
      <c r="N22" s="42"/>
      <c r="O22" s="22">
        <f ca="1">Daten1!AP20</f>
        <v>61</v>
      </c>
      <c r="P22" s="42"/>
      <c r="Q22" s="22">
        <f t="shared" ref="Q22" ca="1" si="22">O22</f>
        <v>61</v>
      </c>
      <c r="R22" s="42"/>
      <c r="S22" s="22">
        <f t="shared" ref="S22" ca="1" si="23">O22</f>
        <v>61</v>
      </c>
    </row>
    <row r="23" spans="1:19" ht="16.149999999999999" customHeight="1" x14ac:dyDescent="0.25">
      <c r="E23" s="21"/>
    </row>
    <row r="24" spans="1:19" x14ac:dyDescent="0.25">
      <c r="A24" s="18" t="str">
        <f>B24&amp;")"</f>
        <v>8)</v>
      </c>
      <c r="B24" s="18">
        <f>B21+1</f>
        <v>8</v>
      </c>
      <c r="C24" s="20" t="str">
        <f ca="1">Daten1!K22</f>
        <v>3 - 6i</v>
      </c>
      <c r="D24" s="43" t="s">
        <v>6</v>
      </c>
      <c r="E24" s="21"/>
      <c r="G24" s="24" t="str">
        <f t="shared" ref="G24:G25" ca="1" si="24">C24</f>
        <v>3 - 6i</v>
      </c>
      <c r="H24" s="42" t="s">
        <v>17</v>
      </c>
      <c r="I24" s="24" t="str">
        <f ca="1">Daten1!AK22</f>
        <v>5 - 3i</v>
      </c>
      <c r="J24" s="42" t="s">
        <v>6</v>
      </c>
      <c r="K24" s="24" t="str">
        <f ca="1">Daten1!AX22</f>
        <v>15 + 9i  - 30i - 18i²</v>
      </c>
      <c r="L24" s="42" t="s">
        <v>6</v>
      </c>
      <c r="M24" s="24" t="str">
        <f ca="1">Daten1!BD22</f>
        <v>15 - 21i + 18</v>
      </c>
      <c r="N24" s="42" t="s">
        <v>6</v>
      </c>
      <c r="O24" s="24" t="str">
        <f ca="1">Daten1!BE22</f>
        <v>33 - 21 i</v>
      </c>
      <c r="P24" s="42" t="s">
        <v>6</v>
      </c>
      <c r="Q24" s="24">
        <f ca="1">Daten1!BF22</f>
        <v>33</v>
      </c>
      <c r="R24" s="42" t="str">
        <f ca="1">Daten1!BG22</f>
        <v>-</v>
      </c>
      <c r="S24" s="24" t="str">
        <f ca="1">Daten1!BH22&amp;"i"</f>
        <v>21i</v>
      </c>
    </row>
    <row r="25" spans="1:19" x14ac:dyDescent="0.25">
      <c r="C25" s="19" t="str">
        <f ca="1">Daten1!M22</f>
        <v>5 + 3i</v>
      </c>
      <c r="D25" s="43"/>
      <c r="E25" s="21"/>
      <c r="G25" s="22" t="str">
        <f t="shared" ca="1" si="24"/>
        <v>5 + 3i</v>
      </c>
      <c r="H25" s="42"/>
      <c r="I25" s="22" t="str">
        <f t="shared" ref="I25" ca="1" si="25">I24</f>
        <v>5 - 3i</v>
      </c>
      <c r="J25" s="42"/>
      <c r="K25" s="22" t="str">
        <f ca="1">Daten1!AN22</f>
        <v>25 - 9 i²</v>
      </c>
      <c r="L25" s="42"/>
      <c r="M25" s="22" t="str">
        <f ca="1">Daten1!AO22</f>
        <v>25 + 9</v>
      </c>
      <c r="N25" s="42"/>
      <c r="O25" s="22">
        <f ca="1">Daten1!AP22</f>
        <v>34</v>
      </c>
      <c r="P25" s="42"/>
      <c r="Q25" s="22">
        <f t="shared" ref="Q25" ca="1" si="26">O25</f>
        <v>34</v>
      </c>
      <c r="R25" s="42"/>
      <c r="S25" s="22">
        <f t="shared" ref="S25" ca="1" si="27">O25</f>
        <v>34</v>
      </c>
    </row>
    <row r="26" spans="1:19" ht="16.149999999999999" customHeight="1" x14ac:dyDescent="0.25">
      <c r="E26" s="21"/>
    </row>
    <row r="27" spans="1:19" x14ac:dyDescent="0.25">
      <c r="A27" s="18" t="str">
        <f t="shared" ref="A27" si="28">B27&amp;")"</f>
        <v>9)</v>
      </c>
      <c r="B27" s="18">
        <f t="shared" ref="B27" si="29">B24+1</f>
        <v>9</v>
      </c>
      <c r="C27" s="20" t="str">
        <f ca="1">Daten1!K24</f>
        <v>1 - 3i</v>
      </c>
      <c r="D27" s="43" t="s">
        <v>6</v>
      </c>
      <c r="E27" s="21"/>
      <c r="G27" s="24" t="str">
        <f t="shared" ref="G27:G28" ca="1" si="30">C27</f>
        <v>1 - 3i</v>
      </c>
      <c r="H27" s="42" t="s">
        <v>17</v>
      </c>
      <c r="I27" s="24" t="str">
        <f ca="1">Daten1!AK24</f>
        <v>5 - 7i</v>
      </c>
      <c r="J27" s="42" t="s">
        <v>6</v>
      </c>
      <c r="K27" s="24" t="str">
        <f ca="1">Daten1!AX24</f>
        <v>5 + 7i  - 15i - 21i²</v>
      </c>
      <c r="L27" s="42" t="s">
        <v>6</v>
      </c>
      <c r="M27" s="24" t="str">
        <f ca="1">Daten1!BD24</f>
        <v>5 - 8i + 21</v>
      </c>
      <c r="N27" s="42" t="s">
        <v>6</v>
      </c>
      <c r="O27" s="24" t="str">
        <f ca="1">Daten1!BE24</f>
        <v>26 - 8 i</v>
      </c>
      <c r="P27" s="42" t="s">
        <v>6</v>
      </c>
      <c r="Q27" s="24">
        <f ca="1">Daten1!BF24</f>
        <v>26</v>
      </c>
      <c r="R27" s="42" t="str">
        <f ca="1">Daten1!BG24</f>
        <v>-</v>
      </c>
      <c r="S27" s="24" t="str">
        <f ca="1">Daten1!BH24&amp;"i"</f>
        <v>8i</v>
      </c>
    </row>
    <row r="28" spans="1:19" x14ac:dyDescent="0.25">
      <c r="C28" s="19" t="str">
        <f ca="1">Daten1!M24</f>
        <v>5 + 7i</v>
      </c>
      <c r="D28" s="43"/>
      <c r="E28" s="21"/>
      <c r="G28" s="22" t="str">
        <f t="shared" ca="1" si="30"/>
        <v>5 + 7i</v>
      </c>
      <c r="H28" s="42"/>
      <c r="I28" s="22" t="str">
        <f t="shared" ref="I28" ca="1" si="31">I27</f>
        <v>5 - 7i</v>
      </c>
      <c r="J28" s="42"/>
      <c r="K28" s="22" t="str">
        <f ca="1">Daten1!AN24</f>
        <v>25 - 49 i²</v>
      </c>
      <c r="L28" s="42"/>
      <c r="M28" s="22" t="str">
        <f ca="1">Daten1!AO24</f>
        <v>25 + 49</v>
      </c>
      <c r="N28" s="42"/>
      <c r="O28" s="22">
        <f ca="1">Daten1!AP24</f>
        <v>74</v>
      </c>
      <c r="P28" s="42"/>
      <c r="Q28" s="22">
        <f t="shared" ref="Q28" ca="1" si="32">O28</f>
        <v>74</v>
      </c>
      <c r="R28" s="42"/>
      <c r="S28" s="22">
        <f t="shared" ref="S28" ca="1" si="33">O28</f>
        <v>74</v>
      </c>
    </row>
    <row r="29" spans="1:19" ht="16.149999999999999" customHeight="1" x14ac:dyDescent="0.25">
      <c r="E29" s="21"/>
    </row>
    <row r="30" spans="1:19" x14ac:dyDescent="0.25">
      <c r="A30" s="18" t="str">
        <f t="shared" ref="A30" si="34">B30&amp;")"</f>
        <v>10)</v>
      </c>
      <c r="B30" s="18">
        <f t="shared" ref="B30" si="35">B27+1</f>
        <v>10</v>
      </c>
      <c r="C30" s="20" t="str">
        <f ca="1">Daten1!K28</f>
        <v>4 - 9i</v>
      </c>
      <c r="D30" s="43" t="s">
        <v>6</v>
      </c>
      <c r="E30" s="21"/>
      <c r="G30" s="24" t="str">
        <f t="shared" ref="G30:G31" ca="1" si="36">C30</f>
        <v>4 - 9i</v>
      </c>
      <c r="H30" s="42" t="s">
        <v>17</v>
      </c>
      <c r="I30" s="24" t="str">
        <f ca="1">Daten1!AK28</f>
        <v>-8 - 9i</v>
      </c>
      <c r="J30" s="42" t="s">
        <v>6</v>
      </c>
      <c r="K30" s="24" t="str">
        <f ca="1">Daten1!AX28</f>
        <v>-32 + 36i  + 72i - 81i²</v>
      </c>
      <c r="L30" s="42" t="s">
        <v>6</v>
      </c>
      <c r="M30" s="24" t="str">
        <f ca="1">Daten1!BD28</f>
        <v>-32 + 108i + 81</v>
      </c>
      <c r="N30" s="42" t="s">
        <v>6</v>
      </c>
      <c r="O30" s="24" t="str">
        <f ca="1">Daten1!BE28</f>
        <v>49 + 108 i</v>
      </c>
      <c r="P30" s="42" t="s">
        <v>6</v>
      </c>
      <c r="Q30" s="24">
        <f ca="1">Daten1!BF28</f>
        <v>49</v>
      </c>
      <c r="R30" s="42" t="str">
        <f ca="1">Daten1!BG28</f>
        <v>+</v>
      </c>
      <c r="S30" s="24" t="str">
        <f ca="1">Daten1!BH28&amp;"i"</f>
        <v>108i</v>
      </c>
    </row>
    <row r="31" spans="1:19" x14ac:dyDescent="0.25">
      <c r="C31" s="19" t="str">
        <f ca="1">Daten1!M28</f>
        <v>-8 + 9i</v>
      </c>
      <c r="D31" s="43"/>
      <c r="E31" s="21"/>
      <c r="G31" s="22" t="str">
        <f t="shared" ca="1" si="36"/>
        <v>-8 + 9i</v>
      </c>
      <c r="H31" s="42"/>
      <c r="I31" s="22" t="str">
        <f t="shared" ref="I31" ca="1" si="37">I30</f>
        <v>-8 - 9i</v>
      </c>
      <c r="J31" s="42"/>
      <c r="K31" s="22" t="str">
        <f ca="1">Daten1!AN28</f>
        <v>64 - 81 i²</v>
      </c>
      <c r="L31" s="42"/>
      <c r="M31" s="22" t="str">
        <f ca="1">Daten1!AO28</f>
        <v>64 + 81</v>
      </c>
      <c r="N31" s="42"/>
      <c r="O31" s="22">
        <f ca="1">Daten1!AP28</f>
        <v>145</v>
      </c>
      <c r="P31" s="42"/>
      <c r="Q31" s="22">
        <f t="shared" ref="Q31" ca="1" si="38">O31</f>
        <v>145</v>
      </c>
      <c r="R31" s="42"/>
      <c r="S31" s="22">
        <f t="shared" ref="S31" ca="1" si="39">O31</f>
        <v>145</v>
      </c>
    </row>
    <row r="32" spans="1:19" ht="16.149999999999999" customHeight="1" x14ac:dyDescent="0.25">
      <c r="E32" s="21"/>
    </row>
    <row r="33" spans="1:19" x14ac:dyDescent="0.25">
      <c r="A33" s="18" t="str">
        <f>B33&amp;")"</f>
        <v>11)</v>
      </c>
      <c r="B33" s="18">
        <f>B30+1</f>
        <v>11</v>
      </c>
      <c r="C33" s="20" t="str">
        <f ca="1">Daten1!K30</f>
        <v>-5 - 9i</v>
      </c>
      <c r="D33" s="43" t="s">
        <v>6</v>
      </c>
      <c r="E33" s="21"/>
      <c r="G33" s="24" t="str">
        <f t="shared" ref="G33:G34" ca="1" si="40">C33</f>
        <v>-5 - 9i</v>
      </c>
      <c r="H33" s="42" t="s">
        <v>17</v>
      </c>
      <c r="I33" s="24" t="str">
        <f ca="1">Daten1!AK30</f>
        <v>3 - 6i</v>
      </c>
      <c r="J33" s="42" t="s">
        <v>6</v>
      </c>
      <c r="K33" s="24" t="str">
        <f ca="1">Daten1!AX30</f>
        <v>-15 - 30i  - 27i - 54i²</v>
      </c>
      <c r="L33" s="42" t="s">
        <v>6</v>
      </c>
      <c r="M33" s="24" t="str">
        <f ca="1">Daten1!BD30</f>
        <v>-15 - 57i + 54</v>
      </c>
      <c r="N33" s="42" t="s">
        <v>6</v>
      </c>
      <c r="O33" s="24" t="str">
        <f ca="1">Daten1!BE30</f>
        <v>39 - 57 i</v>
      </c>
      <c r="P33" s="42" t="s">
        <v>6</v>
      </c>
      <c r="Q33" s="24">
        <f ca="1">Daten1!BF30</f>
        <v>39</v>
      </c>
      <c r="R33" s="42" t="str">
        <f ca="1">Daten1!BG30</f>
        <v>-</v>
      </c>
      <c r="S33" s="24" t="str">
        <f ca="1">Daten1!BH30&amp;"i"</f>
        <v>57i</v>
      </c>
    </row>
    <row r="34" spans="1:19" x14ac:dyDescent="0.25">
      <c r="C34" s="19" t="str">
        <f ca="1">Daten1!M30</f>
        <v>3 + 6i</v>
      </c>
      <c r="D34" s="43"/>
      <c r="E34" s="21"/>
      <c r="G34" s="22" t="str">
        <f t="shared" ca="1" si="40"/>
        <v>3 + 6i</v>
      </c>
      <c r="H34" s="42"/>
      <c r="I34" s="22" t="str">
        <f t="shared" ref="I34" ca="1" si="41">I33</f>
        <v>3 - 6i</v>
      </c>
      <c r="J34" s="42"/>
      <c r="K34" s="22" t="str">
        <f ca="1">Daten1!AN30</f>
        <v>9 - 36 i²</v>
      </c>
      <c r="L34" s="42"/>
      <c r="M34" s="22" t="str">
        <f ca="1">Daten1!AO30</f>
        <v>9 + 36</v>
      </c>
      <c r="N34" s="42"/>
      <c r="O34" s="22">
        <f ca="1">Daten1!AP30</f>
        <v>45</v>
      </c>
      <c r="P34" s="42"/>
      <c r="Q34" s="22">
        <f t="shared" ref="Q34" ca="1" si="42">O34</f>
        <v>45</v>
      </c>
      <c r="R34" s="42"/>
      <c r="S34" s="22">
        <f t="shared" ref="S34" ca="1" si="43">O34</f>
        <v>45</v>
      </c>
    </row>
    <row r="35" spans="1:19" ht="16.149999999999999" customHeight="1" x14ac:dyDescent="0.25">
      <c r="E35" s="21"/>
    </row>
    <row r="36" spans="1:19" x14ac:dyDescent="0.25">
      <c r="O36" s="25" t="s">
        <v>18</v>
      </c>
    </row>
  </sheetData>
  <mergeCells count="79">
    <mergeCell ref="A1:E1"/>
    <mergeCell ref="F1:S1"/>
    <mergeCell ref="P33:P34"/>
    <mergeCell ref="R33:R34"/>
    <mergeCell ref="D33:D34"/>
    <mergeCell ref="H33:H34"/>
    <mergeCell ref="J33:J34"/>
    <mergeCell ref="L33:L34"/>
    <mergeCell ref="N33:N34"/>
    <mergeCell ref="P27:P28"/>
    <mergeCell ref="R27:R28"/>
    <mergeCell ref="D30:D31"/>
    <mergeCell ref="H30:H31"/>
    <mergeCell ref="J30:J31"/>
    <mergeCell ref="L30:L31"/>
    <mergeCell ref="N30:N31"/>
    <mergeCell ref="P30:P31"/>
    <mergeCell ref="R30:R31"/>
    <mergeCell ref="D27:D28"/>
    <mergeCell ref="H27:H28"/>
    <mergeCell ref="J27:J28"/>
    <mergeCell ref="L27:L28"/>
    <mergeCell ref="N27:N28"/>
    <mergeCell ref="P21:P22"/>
    <mergeCell ref="R21:R22"/>
    <mergeCell ref="D24:D25"/>
    <mergeCell ref="H24:H25"/>
    <mergeCell ref="J24:J25"/>
    <mergeCell ref="L24:L25"/>
    <mergeCell ref="N24:N25"/>
    <mergeCell ref="P24:P25"/>
    <mergeCell ref="R24:R25"/>
    <mergeCell ref="D21:D22"/>
    <mergeCell ref="H21:H22"/>
    <mergeCell ref="J21:J22"/>
    <mergeCell ref="L21:L22"/>
    <mergeCell ref="N21:N22"/>
    <mergeCell ref="P15:P16"/>
    <mergeCell ref="R15:R16"/>
    <mergeCell ref="D18:D19"/>
    <mergeCell ref="H18:H19"/>
    <mergeCell ref="J18:J19"/>
    <mergeCell ref="L18:L19"/>
    <mergeCell ref="N18:N19"/>
    <mergeCell ref="P18:P19"/>
    <mergeCell ref="R18:R19"/>
    <mergeCell ref="D15:D16"/>
    <mergeCell ref="H15:H16"/>
    <mergeCell ref="J15:J16"/>
    <mergeCell ref="L15:L16"/>
    <mergeCell ref="N15:N16"/>
    <mergeCell ref="P9:P10"/>
    <mergeCell ref="R9:R10"/>
    <mergeCell ref="D12:D13"/>
    <mergeCell ref="H12:H13"/>
    <mergeCell ref="J12:J13"/>
    <mergeCell ref="L12:L13"/>
    <mergeCell ref="N12:N13"/>
    <mergeCell ref="P12:P13"/>
    <mergeCell ref="R12:R13"/>
    <mergeCell ref="D9:D10"/>
    <mergeCell ref="H9:H10"/>
    <mergeCell ref="J9:J10"/>
    <mergeCell ref="L9:L10"/>
    <mergeCell ref="N9:N10"/>
    <mergeCell ref="P3:P4"/>
    <mergeCell ref="R3:R4"/>
    <mergeCell ref="D6:D7"/>
    <mergeCell ref="H6:H7"/>
    <mergeCell ref="J6:J7"/>
    <mergeCell ref="L6:L7"/>
    <mergeCell ref="N6:N7"/>
    <mergeCell ref="P6:P7"/>
    <mergeCell ref="R6:R7"/>
    <mergeCell ref="D3:D4"/>
    <mergeCell ref="H3:H4"/>
    <mergeCell ref="J3:J4"/>
    <mergeCell ref="L3:L4"/>
    <mergeCell ref="N3:N4"/>
  </mergeCells>
  <pageMargins left="0.11811023622047245" right="0.11811023622047245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P5" sqref="P5"/>
    </sheetView>
  </sheetViews>
  <sheetFormatPr baseColWidth="10" defaultColWidth="11.5703125" defaultRowHeight="16.5" x14ac:dyDescent="0.25"/>
  <cols>
    <col min="1" max="1" width="4.28515625" style="2" bestFit="1" customWidth="1"/>
    <col min="2" max="2" width="0" style="2" hidden="1" customWidth="1"/>
    <col min="3" max="3" width="13.85546875" style="2" customWidth="1"/>
    <col min="4" max="4" width="7.5703125" style="2" customWidth="1"/>
    <col min="5" max="6" width="8.28515625" style="2" customWidth="1"/>
    <col min="7" max="7" width="5.42578125" style="2" bestFit="1" customWidth="1"/>
    <col min="8" max="8" width="2.28515625" style="30" bestFit="1" customWidth="1"/>
    <col min="9" max="9" width="12.42578125" style="2" customWidth="1"/>
    <col min="10" max="10" width="2.28515625" style="10" bestFit="1" customWidth="1"/>
    <col min="11" max="11" width="2.28515625" style="30" bestFit="1" customWidth="1"/>
    <col min="12" max="12" width="5.7109375" style="2" customWidth="1"/>
    <col min="13" max="13" width="2.28515625" style="10" bestFit="1" customWidth="1"/>
    <col min="14" max="14" width="10" style="32" customWidth="1"/>
    <col min="15" max="16384" width="11.5703125" style="2"/>
  </cols>
  <sheetData>
    <row r="1" spans="1:14" ht="15" x14ac:dyDescent="0.2">
      <c r="A1" s="40" t="s">
        <v>25</v>
      </c>
      <c r="B1" s="40"/>
      <c r="C1" s="40"/>
      <c r="D1" s="40"/>
      <c r="E1" s="40"/>
      <c r="F1" s="40" t="s">
        <v>8</v>
      </c>
      <c r="G1" s="40"/>
      <c r="H1" s="40"/>
      <c r="I1" s="40"/>
      <c r="J1" s="40"/>
      <c r="K1" s="40"/>
      <c r="L1" s="40"/>
      <c r="M1" s="40"/>
      <c r="N1" s="40"/>
    </row>
    <row r="3" spans="1:14" x14ac:dyDescent="0.25">
      <c r="A3" s="2" t="str">
        <f>B3&amp;")"</f>
        <v>1)</v>
      </c>
      <c r="B3" s="2">
        <v>1</v>
      </c>
      <c r="C3" s="2" t="str">
        <f ca="1">Daten2!K2</f>
        <v>10 + 8i</v>
      </c>
      <c r="D3" s="2" t="s">
        <v>23</v>
      </c>
      <c r="E3" s="4"/>
      <c r="G3" s="2" t="s">
        <v>23</v>
      </c>
      <c r="H3" s="29" t="s">
        <v>24</v>
      </c>
      <c r="I3" s="2" t="str">
        <f ca="1">Daten2!O2</f>
        <v>10² + 8²</v>
      </c>
      <c r="J3" s="10" t="s">
        <v>6</v>
      </c>
      <c r="K3" s="29" t="s">
        <v>24</v>
      </c>
      <c r="L3" s="2">
        <f ca="1">Daten2!P2</f>
        <v>164</v>
      </c>
      <c r="M3" s="10" t="s">
        <v>6</v>
      </c>
      <c r="N3" s="32">
        <f ca="1">Daten2!Q2</f>
        <v>12.806248474865697</v>
      </c>
    </row>
    <row r="4" spans="1:14" ht="18" customHeight="1" x14ac:dyDescent="0.25">
      <c r="E4" s="4"/>
    </row>
    <row r="5" spans="1:14" x14ac:dyDescent="0.25">
      <c r="A5" s="2" t="str">
        <f>B5&amp;")"</f>
        <v>2)</v>
      </c>
      <c r="B5" s="2">
        <f>B3+1</f>
        <v>2</v>
      </c>
      <c r="C5" s="2" t="str">
        <f ca="1">Daten2!K4</f>
        <v>-3 - 7i</v>
      </c>
      <c r="D5" s="2" t="s">
        <v>23</v>
      </c>
      <c r="E5" s="4"/>
      <c r="G5" s="2" t="s">
        <v>23</v>
      </c>
      <c r="H5" s="29" t="s">
        <v>24</v>
      </c>
      <c r="I5" s="2" t="str">
        <f ca="1">Daten2!O4</f>
        <v>(-3)² + (-7)²</v>
      </c>
      <c r="J5" s="10" t="s">
        <v>6</v>
      </c>
      <c r="K5" s="29" t="s">
        <v>24</v>
      </c>
      <c r="L5" s="2">
        <f ca="1">Daten2!P4</f>
        <v>58</v>
      </c>
      <c r="M5" s="10" t="s">
        <v>6</v>
      </c>
      <c r="N5" s="32">
        <f ca="1">Daten2!Q4</f>
        <v>7.6157731058639087</v>
      </c>
    </row>
    <row r="6" spans="1:14" ht="18" customHeight="1" x14ac:dyDescent="0.25">
      <c r="E6" s="4"/>
    </row>
    <row r="7" spans="1:14" x14ac:dyDescent="0.25">
      <c r="A7" s="2" t="str">
        <f t="shared" ref="A7" si="0">B7&amp;")"</f>
        <v>3)</v>
      </c>
      <c r="B7" s="2">
        <f t="shared" ref="B7" si="1">B5+1</f>
        <v>3</v>
      </c>
      <c r="C7" s="2" t="str">
        <f ca="1">Daten2!K6</f>
        <v>8 - 1i</v>
      </c>
      <c r="D7" s="2" t="s">
        <v>23</v>
      </c>
      <c r="E7" s="4"/>
      <c r="G7" s="2" t="s">
        <v>23</v>
      </c>
      <c r="H7" s="29" t="s">
        <v>24</v>
      </c>
      <c r="I7" s="2" t="str">
        <f ca="1">Daten2!O6</f>
        <v>8² + (-1)²</v>
      </c>
      <c r="J7" s="10" t="s">
        <v>6</v>
      </c>
      <c r="K7" s="29" t="s">
        <v>24</v>
      </c>
      <c r="L7" s="2">
        <f ca="1">Daten2!P6</f>
        <v>65</v>
      </c>
      <c r="M7" s="10" t="s">
        <v>6</v>
      </c>
      <c r="N7" s="32">
        <f ca="1">Daten2!Q6</f>
        <v>8.0622577482985491</v>
      </c>
    </row>
    <row r="8" spans="1:14" ht="18" customHeight="1" x14ac:dyDescent="0.25">
      <c r="E8" s="4"/>
    </row>
    <row r="9" spans="1:14" x14ac:dyDescent="0.25">
      <c r="A9" s="2" t="str">
        <f t="shared" ref="A9" si="2">B9&amp;")"</f>
        <v>4)</v>
      </c>
      <c r="B9" s="2">
        <f t="shared" ref="B9" si="3">B7+1</f>
        <v>4</v>
      </c>
      <c r="C9" s="2" t="str">
        <f ca="1">Daten2!K8</f>
        <v>10 + 4i</v>
      </c>
      <c r="D9" s="2" t="s">
        <v>23</v>
      </c>
      <c r="E9" s="4"/>
      <c r="G9" s="2" t="s">
        <v>23</v>
      </c>
      <c r="H9" s="29" t="s">
        <v>24</v>
      </c>
      <c r="I9" s="2" t="str">
        <f ca="1">Daten2!O8</f>
        <v>10² + 4²</v>
      </c>
      <c r="J9" s="10" t="s">
        <v>6</v>
      </c>
      <c r="K9" s="29" t="s">
        <v>24</v>
      </c>
      <c r="L9" s="2">
        <f ca="1">Daten2!P8</f>
        <v>116</v>
      </c>
      <c r="M9" s="10" t="s">
        <v>6</v>
      </c>
      <c r="N9" s="32">
        <f ca="1">Daten2!Q8</f>
        <v>10.770329614269007</v>
      </c>
    </row>
    <row r="10" spans="1:14" ht="18" customHeight="1" x14ac:dyDescent="0.25">
      <c r="E10" s="4"/>
    </row>
    <row r="11" spans="1:14" x14ac:dyDescent="0.25">
      <c r="A11" s="2" t="str">
        <f t="shared" ref="A11" si="4">B11&amp;")"</f>
        <v>5)</v>
      </c>
      <c r="B11" s="2">
        <f t="shared" ref="B11" si="5">B9+1</f>
        <v>5</v>
      </c>
      <c r="C11" s="2" t="str">
        <f ca="1">Daten2!K10</f>
        <v>-10 + 10i</v>
      </c>
      <c r="D11" s="2" t="s">
        <v>23</v>
      </c>
      <c r="E11" s="4"/>
      <c r="G11" s="2" t="s">
        <v>23</v>
      </c>
      <c r="H11" s="29" t="s">
        <v>24</v>
      </c>
      <c r="I11" s="2" t="str">
        <f ca="1">Daten2!O10</f>
        <v>(-10)² + 10²</v>
      </c>
      <c r="J11" s="10" t="s">
        <v>6</v>
      </c>
      <c r="K11" s="29" t="s">
        <v>24</v>
      </c>
      <c r="L11" s="2">
        <f ca="1">Daten2!P10</f>
        <v>200</v>
      </c>
      <c r="M11" s="10" t="s">
        <v>6</v>
      </c>
      <c r="N11" s="32">
        <f ca="1">Daten2!Q10</f>
        <v>14.142135623730951</v>
      </c>
    </row>
    <row r="12" spans="1:14" ht="18" customHeight="1" x14ac:dyDescent="0.25">
      <c r="E12" s="4"/>
    </row>
    <row r="13" spans="1:14" x14ac:dyDescent="0.25">
      <c r="A13" s="2" t="str">
        <f t="shared" ref="A13" si="6">B13&amp;")"</f>
        <v>6)</v>
      </c>
      <c r="B13" s="2">
        <f t="shared" ref="B13" si="7">B11+1</f>
        <v>6</v>
      </c>
      <c r="C13" s="2" t="str">
        <f ca="1">Daten2!K12</f>
        <v>1 - 1i</v>
      </c>
      <c r="D13" s="2" t="s">
        <v>23</v>
      </c>
      <c r="E13" s="4"/>
      <c r="G13" s="2" t="s">
        <v>23</v>
      </c>
      <c r="H13" s="29" t="s">
        <v>24</v>
      </c>
      <c r="I13" s="2" t="str">
        <f ca="1">Daten2!O12</f>
        <v>1² + (-1)²</v>
      </c>
      <c r="J13" s="10" t="s">
        <v>6</v>
      </c>
      <c r="K13" s="29" t="s">
        <v>24</v>
      </c>
      <c r="L13" s="2">
        <f ca="1">Daten2!P12</f>
        <v>2</v>
      </c>
      <c r="M13" s="10" t="s">
        <v>6</v>
      </c>
      <c r="N13" s="32">
        <f ca="1">Daten2!Q12</f>
        <v>1.4142135623730951</v>
      </c>
    </row>
    <row r="14" spans="1:14" ht="18" customHeight="1" x14ac:dyDescent="0.25">
      <c r="E14" s="4"/>
    </row>
    <row r="15" spans="1:14" x14ac:dyDescent="0.25">
      <c r="A15" s="2" t="str">
        <f t="shared" ref="A15" si="8">B15&amp;")"</f>
        <v>7)</v>
      </c>
      <c r="B15" s="2">
        <f t="shared" ref="B15" si="9">B13+1</f>
        <v>7</v>
      </c>
      <c r="C15" s="2" t="str">
        <f ca="1">Daten2!K14</f>
        <v>-10 - 2i</v>
      </c>
      <c r="D15" s="2" t="s">
        <v>23</v>
      </c>
      <c r="E15" s="4"/>
      <c r="G15" s="2" t="s">
        <v>23</v>
      </c>
      <c r="H15" s="29" t="s">
        <v>24</v>
      </c>
      <c r="I15" s="2" t="str">
        <f ca="1">Daten2!O14</f>
        <v>(-10)² + (-2)²</v>
      </c>
      <c r="J15" s="10" t="s">
        <v>6</v>
      </c>
      <c r="K15" s="29" t="s">
        <v>24</v>
      </c>
      <c r="L15" s="2">
        <f ca="1">Daten2!P14</f>
        <v>104</v>
      </c>
      <c r="M15" s="10" t="s">
        <v>6</v>
      </c>
      <c r="N15" s="32">
        <f ca="1">Daten2!Q14</f>
        <v>10.198039027185569</v>
      </c>
    </row>
    <row r="16" spans="1:14" ht="18" customHeight="1" x14ac:dyDescent="0.25">
      <c r="E16" s="4"/>
    </row>
    <row r="17" spans="1:14" x14ac:dyDescent="0.25">
      <c r="A17" s="2" t="str">
        <f t="shared" ref="A17" si="10">B17&amp;")"</f>
        <v>8)</v>
      </c>
      <c r="B17" s="2">
        <f t="shared" ref="B17" si="11">B15+1</f>
        <v>8</v>
      </c>
      <c r="C17" s="2" t="str">
        <f ca="1">Daten2!K16</f>
        <v>9 - 7i</v>
      </c>
      <c r="D17" s="2" t="s">
        <v>23</v>
      </c>
      <c r="E17" s="4"/>
      <c r="G17" s="2" t="s">
        <v>23</v>
      </c>
      <c r="H17" s="29" t="s">
        <v>24</v>
      </c>
      <c r="I17" s="2" t="str">
        <f ca="1">Daten2!O16</f>
        <v>9² + (-7)²</v>
      </c>
      <c r="J17" s="10" t="s">
        <v>6</v>
      </c>
      <c r="K17" s="29" t="s">
        <v>24</v>
      </c>
      <c r="L17" s="2">
        <f ca="1">Daten2!P16</f>
        <v>130</v>
      </c>
      <c r="M17" s="10" t="s">
        <v>6</v>
      </c>
      <c r="N17" s="32">
        <f ca="1">Daten2!Q16</f>
        <v>11.401754250991379</v>
      </c>
    </row>
    <row r="18" spans="1:14" ht="18" customHeight="1" x14ac:dyDescent="0.25">
      <c r="E18" s="4"/>
    </row>
    <row r="19" spans="1:14" x14ac:dyDescent="0.25">
      <c r="A19" s="2" t="str">
        <f t="shared" ref="A19" si="12">B19&amp;")"</f>
        <v>9)</v>
      </c>
      <c r="B19" s="2">
        <f t="shared" ref="B19" si="13">B17+1</f>
        <v>9</v>
      </c>
      <c r="C19" s="2" t="str">
        <f ca="1">Daten2!K18</f>
        <v>-10 - 8i</v>
      </c>
      <c r="D19" s="2" t="s">
        <v>23</v>
      </c>
      <c r="E19" s="4"/>
      <c r="G19" s="2" t="s">
        <v>23</v>
      </c>
      <c r="H19" s="29" t="s">
        <v>24</v>
      </c>
      <c r="I19" s="2" t="str">
        <f ca="1">Daten2!O18</f>
        <v>(-10)² + (-8)²</v>
      </c>
      <c r="J19" s="10" t="s">
        <v>6</v>
      </c>
      <c r="K19" s="29" t="s">
        <v>24</v>
      </c>
      <c r="L19" s="2">
        <f ca="1">Daten2!P18</f>
        <v>164</v>
      </c>
      <c r="M19" s="10" t="s">
        <v>6</v>
      </c>
      <c r="N19" s="32">
        <f ca="1">Daten2!Q18</f>
        <v>12.806248474865697</v>
      </c>
    </row>
    <row r="20" spans="1:14" ht="18" customHeight="1" x14ac:dyDescent="0.25">
      <c r="E20" s="4"/>
    </row>
    <row r="21" spans="1:14" x14ac:dyDescent="0.25">
      <c r="A21" s="2" t="str">
        <f t="shared" ref="A21" si="14">B21&amp;")"</f>
        <v>10)</v>
      </c>
      <c r="B21" s="2">
        <f t="shared" ref="B21" si="15">B19+1</f>
        <v>10</v>
      </c>
      <c r="C21" s="2" t="str">
        <f ca="1">Daten2!K20</f>
        <v>4 + 1i</v>
      </c>
      <c r="D21" s="2" t="s">
        <v>23</v>
      </c>
      <c r="E21" s="4"/>
      <c r="G21" s="2" t="s">
        <v>23</v>
      </c>
      <c r="H21" s="29" t="s">
        <v>24</v>
      </c>
      <c r="I21" s="2" t="str">
        <f ca="1">Daten2!O20</f>
        <v>4² + 1²</v>
      </c>
      <c r="J21" s="10" t="s">
        <v>6</v>
      </c>
      <c r="K21" s="29" t="s">
        <v>24</v>
      </c>
      <c r="L21" s="2">
        <f ca="1">Daten2!P20</f>
        <v>17</v>
      </c>
      <c r="M21" s="10" t="s">
        <v>6</v>
      </c>
      <c r="N21" s="32">
        <f ca="1">Daten2!Q20</f>
        <v>4.1231056256176606</v>
      </c>
    </row>
    <row r="22" spans="1:14" ht="18" customHeight="1" x14ac:dyDescent="0.25">
      <c r="E22" s="4"/>
    </row>
    <row r="23" spans="1:14" x14ac:dyDescent="0.25">
      <c r="A23" s="2" t="str">
        <f t="shared" ref="A23" si="16">B23&amp;")"</f>
        <v>11)</v>
      </c>
      <c r="B23" s="2">
        <f t="shared" ref="B23" si="17">B21+1</f>
        <v>11</v>
      </c>
      <c r="C23" s="2" t="str">
        <f ca="1">Daten2!K22</f>
        <v>-8 - 1i</v>
      </c>
      <c r="D23" s="2" t="s">
        <v>23</v>
      </c>
      <c r="E23" s="4"/>
      <c r="G23" s="2" t="s">
        <v>23</v>
      </c>
      <c r="H23" s="29" t="s">
        <v>24</v>
      </c>
      <c r="I23" s="2" t="str">
        <f ca="1">Daten2!O22</f>
        <v>(-8)² + (-1)²</v>
      </c>
      <c r="J23" s="10" t="s">
        <v>6</v>
      </c>
      <c r="K23" s="29" t="s">
        <v>24</v>
      </c>
      <c r="L23" s="2">
        <f ca="1">Daten2!P22</f>
        <v>65</v>
      </c>
      <c r="M23" s="10" t="s">
        <v>6</v>
      </c>
      <c r="N23" s="32">
        <f ca="1">Daten2!Q22</f>
        <v>8.0622577482985491</v>
      </c>
    </row>
    <row r="24" spans="1:14" ht="18" customHeight="1" x14ac:dyDescent="0.25">
      <c r="E24" s="4"/>
    </row>
    <row r="25" spans="1:14" x14ac:dyDescent="0.25">
      <c r="A25" s="2" t="str">
        <f t="shared" ref="A25:A43" si="18">B25&amp;")"</f>
        <v>12)</v>
      </c>
      <c r="B25" s="2">
        <f t="shared" ref="B25:B43" si="19">B23+1</f>
        <v>12</v>
      </c>
      <c r="C25" s="2" t="str">
        <f ca="1">Daten2!K24</f>
        <v>9 - 9i</v>
      </c>
      <c r="D25" s="2" t="s">
        <v>23</v>
      </c>
      <c r="E25" s="4"/>
      <c r="G25" s="2" t="s">
        <v>23</v>
      </c>
      <c r="H25" s="29" t="s">
        <v>24</v>
      </c>
      <c r="I25" s="2" t="str">
        <f ca="1">Daten2!O24</f>
        <v>9² + (-9)²</v>
      </c>
      <c r="J25" s="10" t="s">
        <v>6</v>
      </c>
      <c r="K25" s="29" t="s">
        <v>24</v>
      </c>
      <c r="L25" s="2">
        <f ca="1">Daten2!P24</f>
        <v>162</v>
      </c>
      <c r="M25" s="10" t="s">
        <v>6</v>
      </c>
      <c r="N25" s="32">
        <f ca="1">Daten2!Q24</f>
        <v>12.727922061357855</v>
      </c>
    </row>
    <row r="26" spans="1:14" ht="18" customHeight="1" x14ac:dyDescent="0.25">
      <c r="E26" s="4"/>
    </row>
    <row r="27" spans="1:14" x14ac:dyDescent="0.25">
      <c r="A27" s="2" t="str">
        <f t="shared" si="18"/>
        <v>13)</v>
      </c>
      <c r="B27" s="2">
        <f t="shared" si="19"/>
        <v>13</v>
      </c>
      <c r="C27" s="2" t="str">
        <f ca="1">Daten2!K26</f>
        <v>-7 + 7i</v>
      </c>
      <c r="D27" s="2" t="s">
        <v>23</v>
      </c>
      <c r="E27" s="4"/>
      <c r="G27" s="2" t="s">
        <v>23</v>
      </c>
      <c r="H27" s="29" t="s">
        <v>24</v>
      </c>
      <c r="I27" s="2" t="str">
        <f ca="1">Daten2!O26</f>
        <v>(-7)² + 7²</v>
      </c>
      <c r="J27" s="10" t="s">
        <v>6</v>
      </c>
      <c r="K27" s="29" t="s">
        <v>24</v>
      </c>
      <c r="L27" s="2">
        <f ca="1">Daten2!P26</f>
        <v>98</v>
      </c>
      <c r="M27" s="10" t="s">
        <v>6</v>
      </c>
      <c r="N27" s="32">
        <f ca="1">Daten2!Q26</f>
        <v>9.8994949366116654</v>
      </c>
    </row>
    <row r="28" spans="1:14" ht="18" customHeight="1" x14ac:dyDescent="0.25">
      <c r="E28" s="4"/>
    </row>
    <row r="29" spans="1:14" x14ac:dyDescent="0.25">
      <c r="A29" s="2" t="str">
        <f t="shared" si="18"/>
        <v>14)</v>
      </c>
      <c r="B29" s="2">
        <f t="shared" si="19"/>
        <v>14</v>
      </c>
      <c r="C29" s="2" t="str">
        <f ca="1">Daten2!K28</f>
        <v>-1 + 3i</v>
      </c>
      <c r="D29" s="2" t="s">
        <v>23</v>
      </c>
      <c r="E29" s="4"/>
      <c r="G29" s="2" t="s">
        <v>23</v>
      </c>
      <c r="H29" s="29" t="s">
        <v>24</v>
      </c>
      <c r="I29" s="2" t="str">
        <f ca="1">Daten2!O28</f>
        <v>(-1)² + 3²</v>
      </c>
      <c r="J29" s="10" t="s">
        <v>6</v>
      </c>
      <c r="K29" s="29" t="s">
        <v>24</v>
      </c>
      <c r="L29" s="2">
        <f ca="1">Daten2!P28</f>
        <v>10</v>
      </c>
      <c r="M29" s="10" t="s">
        <v>6</v>
      </c>
      <c r="N29" s="32">
        <f ca="1">Daten2!Q28</f>
        <v>3.1622776601683795</v>
      </c>
    </row>
    <row r="30" spans="1:14" ht="18" customHeight="1" x14ac:dyDescent="0.25">
      <c r="E30" s="4"/>
    </row>
    <row r="31" spans="1:14" x14ac:dyDescent="0.25">
      <c r="A31" s="2" t="str">
        <f t="shared" si="18"/>
        <v>15)</v>
      </c>
      <c r="B31" s="2">
        <f t="shared" si="19"/>
        <v>15</v>
      </c>
      <c r="C31" s="2" t="str">
        <f ca="1">Daten2!K30</f>
        <v>2 - 2i</v>
      </c>
      <c r="D31" s="2" t="s">
        <v>23</v>
      </c>
      <c r="E31" s="4"/>
      <c r="G31" s="2" t="s">
        <v>23</v>
      </c>
      <c r="H31" s="29" t="s">
        <v>24</v>
      </c>
      <c r="I31" s="2" t="str">
        <f ca="1">Daten2!O30</f>
        <v>2² + (-2)²</v>
      </c>
      <c r="J31" s="10" t="s">
        <v>6</v>
      </c>
      <c r="K31" s="29" t="s">
        <v>24</v>
      </c>
      <c r="L31" s="2">
        <f ca="1">Daten2!P30</f>
        <v>8</v>
      </c>
      <c r="M31" s="10" t="s">
        <v>6</v>
      </c>
      <c r="N31" s="32">
        <f ca="1">Daten2!Q30</f>
        <v>2.8284271247461903</v>
      </c>
    </row>
    <row r="32" spans="1:14" ht="18" customHeight="1" x14ac:dyDescent="0.25">
      <c r="E32" s="4"/>
    </row>
    <row r="33" spans="1:14" x14ac:dyDescent="0.25">
      <c r="A33" s="2" t="str">
        <f t="shared" si="18"/>
        <v>16)</v>
      </c>
      <c r="B33" s="2">
        <f t="shared" si="19"/>
        <v>16</v>
      </c>
      <c r="C33" s="2" t="str">
        <f ca="1">Daten2!K32</f>
        <v>-2 - 5i</v>
      </c>
      <c r="D33" s="2" t="s">
        <v>23</v>
      </c>
      <c r="E33" s="4"/>
      <c r="G33" s="2" t="s">
        <v>23</v>
      </c>
      <c r="H33" s="29" t="s">
        <v>24</v>
      </c>
      <c r="I33" s="2" t="str">
        <f ca="1">Daten2!O32</f>
        <v>(-2)² + (-5)²</v>
      </c>
      <c r="J33" s="10" t="s">
        <v>6</v>
      </c>
      <c r="K33" s="29" t="s">
        <v>24</v>
      </c>
      <c r="L33" s="2">
        <f ca="1">Daten2!P32</f>
        <v>29</v>
      </c>
      <c r="M33" s="10" t="s">
        <v>6</v>
      </c>
      <c r="N33" s="32">
        <f ca="1">Daten2!Q32</f>
        <v>5.3851648071345037</v>
      </c>
    </row>
    <row r="34" spans="1:14" ht="18" customHeight="1" x14ac:dyDescent="0.25">
      <c r="E34" s="4"/>
    </row>
    <row r="35" spans="1:14" x14ac:dyDescent="0.25">
      <c r="A35" s="2" t="str">
        <f t="shared" si="18"/>
        <v>17)</v>
      </c>
      <c r="B35" s="2">
        <f t="shared" si="19"/>
        <v>17</v>
      </c>
      <c r="C35" s="2" t="str">
        <f ca="1">Daten2!K34</f>
        <v>1 + 2i</v>
      </c>
      <c r="D35" s="2" t="s">
        <v>23</v>
      </c>
      <c r="E35" s="4"/>
      <c r="G35" s="2" t="s">
        <v>23</v>
      </c>
      <c r="H35" s="29" t="s">
        <v>24</v>
      </c>
      <c r="I35" s="2" t="str">
        <f ca="1">Daten2!O34</f>
        <v>1² + 2²</v>
      </c>
      <c r="J35" s="10" t="s">
        <v>6</v>
      </c>
      <c r="K35" s="29" t="s">
        <v>24</v>
      </c>
      <c r="L35" s="2">
        <f ca="1">Daten2!P34</f>
        <v>5</v>
      </c>
      <c r="M35" s="10" t="s">
        <v>6</v>
      </c>
      <c r="N35" s="32">
        <f ca="1">Daten2!Q34</f>
        <v>2.2360679774997898</v>
      </c>
    </row>
    <row r="36" spans="1:14" ht="18" customHeight="1" x14ac:dyDescent="0.25">
      <c r="E36" s="4"/>
    </row>
    <row r="37" spans="1:14" x14ac:dyDescent="0.25">
      <c r="A37" s="2" t="str">
        <f t="shared" si="18"/>
        <v>18)</v>
      </c>
      <c r="B37" s="2">
        <f t="shared" si="19"/>
        <v>18</v>
      </c>
      <c r="C37" s="2" t="str">
        <f ca="1">Daten2!K36</f>
        <v>-9 + 9i</v>
      </c>
      <c r="D37" s="2" t="s">
        <v>23</v>
      </c>
      <c r="E37" s="4"/>
      <c r="G37" s="2" t="s">
        <v>23</v>
      </c>
      <c r="H37" s="29" t="s">
        <v>24</v>
      </c>
      <c r="I37" s="2" t="str">
        <f ca="1">Daten2!O36</f>
        <v>(-9)² + 9²</v>
      </c>
      <c r="J37" s="10" t="s">
        <v>6</v>
      </c>
      <c r="K37" s="29" t="s">
        <v>24</v>
      </c>
      <c r="L37" s="2">
        <f ca="1">Daten2!P36</f>
        <v>162</v>
      </c>
      <c r="M37" s="10" t="s">
        <v>6</v>
      </c>
      <c r="N37" s="32">
        <f ca="1">Daten2!Q36</f>
        <v>12.727922061357855</v>
      </c>
    </row>
    <row r="38" spans="1:14" ht="18" customHeight="1" x14ac:dyDescent="0.25">
      <c r="E38" s="4"/>
    </row>
    <row r="39" spans="1:14" x14ac:dyDescent="0.25">
      <c r="A39" s="2" t="str">
        <f t="shared" si="18"/>
        <v>19)</v>
      </c>
      <c r="B39" s="2">
        <f t="shared" si="19"/>
        <v>19</v>
      </c>
      <c r="C39" s="2" t="str">
        <f ca="1">Daten2!K38</f>
        <v>-6 - 8i</v>
      </c>
      <c r="D39" s="2" t="s">
        <v>23</v>
      </c>
      <c r="E39" s="4"/>
      <c r="G39" s="2" t="s">
        <v>23</v>
      </c>
      <c r="H39" s="29" t="s">
        <v>24</v>
      </c>
      <c r="I39" s="2" t="str">
        <f ca="1">Daten2!O38</f>
        <v>(-6)² + (-8)²</v>
      </c>
      <c r="J39" s="10" t="s">
        <v>6</v>
      </c>
      <c r="K39" s="29" t="s">
        <v>24</v>
      </c>
      <c r="L39" s="2">
        <f ca="1">Daten2!P38</f>
        <v>100</v>
      </c>
      <c r="M39" s="10" t="s">
        <v>6</v>
      </c>
      <c r="N39" s="32">
        <f ca="1">Daten2!Q38</f>
        <v>10</v>
      </c>
    </row>
    <row r="40" spans="1:14" ht="18" customHeight="1" x14ac:dyDescent="0.25">
      <c r="E40" s="4"/>
    </row>
    <row r="41" spans="1:14" x14ac:dyDescent="0.25">
      <c r="A41" s="2" t="str">
        <f t="shared" si="18"/>
        <v>20)</v>
      </c>
      <c r="B41" s="2">
        <f t="shared" si="19"/>
        <v>20</v>
      </c>
      <c r="C41" s="2" t="str">
        <f ca="1">Daten2!K40</f>
        <v>-4 + 3i</v>
      </c>
      <c r="D41" s="2" t="s">
        <v>23</v>
      </c>
      <c r="E41" s="4"/>
      <c r="G41" s="2" t="s">
        <v>23</v>
      </c>
      <c r="H41" s="29" t="s">
        <v>24</v>
      </c>
      <c r="I41" s="2" t="str">
        <f ca="1">Daten2!O40</f>
        <v>(-4)² + 3²</v>
      </c>
      <c r="J41" s="10" t="s">
        <v>6</v>
      </c>
      <c r="K41" s="29" t="s">
        <v>24</v>
      </c>
      <c r="L41" s="2">
        <f ca="1">Daten2!P40</f>
        <v>25</v>
      </c>
      <c r="M41" s="10" t="s">
        <v>6</v>
      </c>
      <c r="N41" s="32">
        <f ca="1">Daten2!Q40</f>
        <v>5</v>
      </c>
    </row>
    <row r="42" spans="1:14" ht="18" customHeight="1" x14ac:dyDescent="0.25">
      <c r="E42" s="4"/>
    </row>
    <row r="43" spans="1:14" x14ac:dyDescent="0.25">
      <c r="A43" s="2" t="str">
        <f t="shared" si="18"/>
        <v>21)</v>
      </c>
      <c r="B43" s="2">
        <f t="shared" si="19"/>
        <v>21</v>
      </c>
      <c r="C43" s="2" t="str">
        <f ca="1">Daten2!K42</f>
        <v>5 + 4i</v>
      </c>
      <c r="D43" s="2" t="s">
        <v>23</v>
      </c>
      <c r="E43" s="4"/>
      <c r="G43" s="2" t="s">
        <v>23</v>
      </c>
      <c r="H43" s="29" t="s">
        <v>24</v>
      </c>
      <c r="I43" s="2" t="str">
        <f ca="1">Daten2!O42</f>
        <v>5² + 4²</v>
      </c>
      <c r="J43" s="10" t="s">
        <v>6</v>
      </c>
      <c r="K43" s="29" t="s">
        <v>24</v>
      </c>
      <c r="L43" s="2">
        <f ca="1">Daten2!P42</f>
        <v>41</v>
      </c>
      <c r="M43" s="10" t="s">
        <v>6</v>
      </c>
      <c r="N43" s="32">
        <f ca="1">Daten2!Q42</f>
        <v>6.4031242374328485</v>
      </c>
    </row>
    <row r="45" spans="1:14" x14ac:dyDescent="0.25">
      <c r="H45" s="29"/>
      <c r="K45" s="29"/>
    </row>
    <row r="46" spans="1:14" x14ac:dyDescent="0.25">
      <c r="J46" s="33" t="s">
        <v>18</v>
      </c>
    </row>
    <row r="47" spans="1:14" x14ac:dyDescent="0.25">
      <c r="H47" s="29"/>
      <c r="K47" s="29"/>
    </row>
    <row r="49" spans="8:11" x14ac:dyDescent="0.25">
      <c r="H49" s="29"/>
      <c r="K49" s="29"/>
    </row>
    <row r="51" spans="8:11" x14ac:dyDescent="0.25">
      <c r="H51" s="29"/>
      <c r="K51" s="29"/>
    </row>
    <row r="53" spans="8:11" x14ac:dyDescent="0.25">
      <c r="H53" s="29"/>
      <c r="K53" s="29"/>
    </row>
  </sheetData>
  <mergeCells count="2">
    <mergeCell ref="A1:E1"/>
    <mergeCell ref="F1:N1"/>
  </mergeCells>
  <pageMargins left="0.31496062992125984" right="0.31496062992125984" top="0.19685039370078741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P12" sqref="P12"/>
    </sheetView>
  </sheetViews>
  <sheetFormatPr baseColWidth="10" defaultRowHeight="15" x14ac:dyDescent="0.2"/>
  <cols>
    <col min="1" max="1" width="8.42578125" style="2" customWidth="1"/>
    <col min="2" max="2" width="4" style="2" hidden="1" customWidth="1"/>
    <col min="3" max="3" width="9.42578125" style="2" customWidth="1"/>
    <col min="4" max="4" width="9.28515625" style="2" customWidth="1"/>
    <col min="5" max="6" width="8.7109375" style="2" customWidth="1"/>
    <col min="7" max="7" width="5.5703125" style="2" customWidth="1"/>
    <col min="8" max="8" width="2" style="2" bestFit="1" customWidth="1"/>
    <col min="9" max="9" width="9.140625" style="2" customWidth="1"/>
    <col min="10" max="10" width="5.7109375" style="16" customWidth="1"/>
    <col min="11" max="11" width="2" style="2" bestFit="1" customWidth="1"/>
    <col min="12" max="12" width="10.7109375" style="2" customWidth="1"/>
    <col min="13" max="16384" width="11.42578125" style="2"/>
  </cols>
  <sheetData>
    <row r="1" spans="1:12" x14ac:dyDescent="0.2">
      <c r="A1" s="40" t="s">
        <v>36</v>
      </c>
      <c r="B1" s="40"/>
      <c r="C1" s="40"/>
      <c r="D1" s="40"/>
      <c r="E1" s="40"/>
      <c r="F1" s="40" t="s">
        <v>8</v>
      </c>
      <c r="G1" s="40"/>
      <c r="H1" s="40"/>
      <c r="I1" s="40"/>
      <c r="J1" s="40"/>
      <c r="K1" s="40"/>
      <c r="L1" s="40"/>
    </row>
    <row r="3" spans="1:12" x14ac:dyDescent="0.2">
      <c r="A3" s="2" t="str">
        <f>B3&amp;")"</f>
        <v>1)</v>
      </c>
      <c r="B3" s="2">
        <v>1</v>
      </c>
      <c r="C3" s="2" t="str">
        <f ca="1">Daten2!K2</f>
        <v>10 + 8i</v>
      </c>
      <c r="E3" s="4"/>
      <c r="G3" s="46"/>
      <c r="H3" s="47" t="s">
        <v>6</v>
      </c>
      <c r="I3" s="46" t="s">
        <v>27</v>
      </c>
      <c r="J3" s="36">
        <f ca="1">Daten2!U2</f>
        <v>8</v>
      </c>
      <c r="K3" s="47" t="s">
        <v>6</v>
      </c>
      <c r="L3" s="48" t="str">
        <f ca="1">Daten2!AB2</f>
        <v>38,66°</v>
      </c>
    </row>
    <row r="4" spans="1:12" x14ac:dyDescent="0.2">
      <c r="E4" s="4"/>
      <c r="G4" s="46"/>
      <c r="H4" s="47"/>
      <c r="I4" s="46"/>
      <c r="J4" s="16">
        <f ca="1">Daten2!T2</f>
        <v>10</v>
      </c>
      <c r="K4" s="47"/>
      <c r="L4" s="48"/>
    </row>
    <row r="5" spans="1:12" x14ac:dyDescent="0.2">
      <c r="E5" s="4"/>
    </row>
    <row r="6" spans="1:12" x14ac:dyDescent="0.2">
      <c r="E6" s="4"/>
    </row>
    <row r="7" spans="1:12" x14ac:dyDescent="0.2">
      <c r="A7" s="2" t="str">
        <f>B7&amp;")"</f>
        <v>2)</v>
      </c>
      <c r="B7" s="2">
        <f>B3+1</f>
        <v>2</v>
      </c>
      <c r="C7" s="2" t="str">
        <f ca="1">Daten2!K6</f>
        <v>8 - 1i</v>
      </c>
      <c r="E7" s="4"/>
      <c r="G7" s="46"/>
      <c r="H7" s="47" t="s">
        <v>6</v>
      </c>
      <c r="I7" s="46" t="s">
        <v>27</v>
      </c>
      <c r="J7" s="36">
        <f ca="1">Daten2!U6</f>
        <v>-1</v>
      </c>
      <c r="K7" s="47" t="s">
        <v>6</v>
      </c>
      <c r="L7" s="48" t="str">
        <f ca="1">Daten2!AB6</f>
        <v>352,87°</v>
      </c>
    </row>
    <row r="8" spans="1:12" x14ac:dyDescent="0.2">
      <c r="E8" s="4"/>
      <c r="G8" s="46"/>
      <c r="H8" s="47"/>
      <c r="I8" s="46"/>
      <c r="J8" s="16">
        <f ca="1">Daten2!T6</f>
        <v>8</v>
      </c>
      <c r="K8" s="47"/>
      <c r="L8" s="48"/>
    </row>
    <row r="9" spans="1:12" x14ac:dyDescent="0.2">
      <c r="E9" s="4"/>
      <c r="G9" s="37"/>
      <c r="H9" s="38"/>
      <c r="I9" s="37"/>
      <c r="K9" s="38"/>
      <c r="L9" s="39"/>
    </row>
    <row r="10" spans="1:12" x14ac:dyDescent="0.2">
      <c r="E10" s="4"/>
    </row>
    <row r="11" spans="1:12" x14ac:dyDescent="0.2">
      <c r="A11" s="2" t="str">
        <f t="shared" ref="A11" si="0">B11&amp;")"</f>
        <v>3)</v>
      </c>
      <c r="B11" s="2">
        <f>B7+1</f>
        <v>3</v>
      </c>
      <c r="C11" s="2" t="str">
        <f ca="1">Daten2!K8</f>
        <v>10 + 4i</v>
      </c>
      <c r="E11" s="4"/>
      <c r="G11" s="46"/>
      <c r="H11" s="47" t="s">
        <v>6</v>
      </c>
      <c r="I11" s="46" t="s">
        <v>27</v>
      </c>
      <c r="J11" s="36">
        <f ca="1">Daten2!U8</f>
        <v>4</v>
      </c>
      <c r="K11" s="47" t="s">
        <v>6</v>
      </c>
      <c r="L11" s="48" t="str">
        <f ca="1">Daten2!AB8</f>
        <v>21,8°</v>
      </c>
    </row>
    <row r="12" spans="1:12" x14ac:dyDescent="0.2">
      <c r="E12" s="4"/>
      <c r="G12" s="46"/>
      <c r="H12" s="47"/>
      <c r="I12" s="46"/>
      <c r="J12" s="16">
        <f ca="1">Daten2!T8</f>
        <v>10</v>
      </c>
      <c r="K12" s="47"/>
      <c r="L12" s="48"/>
    </row>
    <row r="13" spans="1:12" x14ac:dyDescent="0.2">
      <c r="E13" s="4"/>
      <c r="G13" s="37"/>
      <c r="H13" s="38"/>
      <c r="I13" s="37"/>
      <c r="K13" s="38"/>
      <c r="L13" s="39"/>
    </row>
    <row r="14" spans="1:12" x14ac:dyDescent="0.2">
      <c r="E14" s="4"/>
    </row>
    <row r="15" spans="1:12" x14ac:dyDescent="0.2">
      <c r="A15" s="2" t="str">
        <f t="shared" ref="A15" si="1">B15&amp;")"</f>
        <v>4)</v>
      </c>
      <c r="B15" s="2">
        <v>4</v>
      </c>
      <c r="C15" s="2" t="str">
        <f ca="1">Daten2!K12</f>
        <v>1 - 1i</v>
      </c>
      <c r="E15" s="4"/>
      <c r="G15" s="46"/>
      <c r="H15" s="47" t="s">
        <v>6</v>
      </c>
      <c r="I15" s="46" t="s">
        <v>27</v>
      </c>
      <c r="J15" s="36">
        <f ca="1">Daten2!U12</f>
        <v>-1</v>
      </c>
      <c r="K15" s="47" t="s">
        <v>6</v>
      </c>
      <c r="L15" s="48" t="str">
        <f ca="1">Daten2!AB12</f>
        <v>315°</v>
      </c>
    </row>
    <row r="16" spans="1:12" x14ac:dyDescent="0.2">
      <c r="E16" s="4"/>
      <c r="G16" s="46"/>
      <c r="H16" s="47"/>
      <c r="I16" s="46"/>
      <c r="J16" s="16">
        <f ca="1">Daten2!T12</f>
        <v>1</v>
      </c>
      <c r="K16" s="47"/>
      <c r="L16" s="48"/>
    </row>
    <row r="17" spans="1:12" x14ac:dyDescent="0.2">
      <c r="E17" s="4"/>
      <c r="G17" s="37"/>
      <c r="H17" s="38"/>
      <c r="I17" s="37"/>
      <c r="K17" s="38"/>
      <c r="L17" s="39"/>
    </row>
    <row r="18" spans="1:12" x14ac:dyDescent="0.2">
      <c r="E18" s="4"/>
    </row>
    <row r="19" spans="1:12" x14ac:dyDescent="0.2">
      <c r="A19" s="2" t="str">
        <f t="shared" ref="A19" si="2">B19&amp;")"</f>
        <v>5)</v>
      </c>
      <c r="B19" s="2">
        <v>5</v>
      </c>
      <c r="C19" s="2" t="str">
        <f ca="1">Daten2!K10</f>
        <v>-10 + 10i</v>
      </c>
      <c r="E19" s="4"/>
      <c r="G19" s="46"/>
      <c r="H19" s="47" t="s">
        <v>6</v>
      </c>
      <c r="I19" s="46" t="s">
        <v>27</v>
      </c>
      <c r="J19" s="36">
        <f ca="1">Daten2!U10</f>
        <v>10</v>
      </c>
      <c r="K19" s="47" t="s">
        <v>6</v>
      </c>
      <c r="L19" s="48" t="str">
        <f ca="1">Daten2!AB10</f>
        <v>135°</v>
      </c>
    </row>
    <row r="20" spans="1:12" x14ac:dyDescent="0.2">
      <c r="E20" s="4"/>
      <c r="G20" s="46"/>
      <c r="H20" s="47"/>
      <c r="I20" s="46"/>
      <c r="J20" s="16">
        <f ca="1">Daten2!T10</f>
        <v>-10</v>
      </c>
      <c r="K20" s="47"/>
      <c r="L20" s="48"/>
    </row>
    <row r="21" spans="1:12" x14ac:dyDescent="0.2">
      <c r="E21" s="4"/>
      <c r="G21" s="37"/>
      <c r="H21" s="38"/>
      <c r="I21" s="37"/>
      <c r="K21" s="38"/>
      <c r="L21" s="39"/>
    </row>
    <row r="22" spans="1:12" x14ac:dyDescent="0.2">
      <c r="E22" s="4"/>
    </row>
    <row r="23" spans="1:12" x14ac:dyDescent="0.2">
      <c r="A23" s="2" t="str">
        <f t="shared" ref="A23" si="3">B23&amp;")"</f>
        <v>6)</v>
      </c>
      <c r="B23" s="2">
        <v>6</v>
      </c>
      <c r="C23" s="2" t="str">
        <f ca="1">Daten2!K18</f>
        <v>-10 - 8i</v>
      </c>
      <c r="E23" s="4"/>
      <c r="G23" s="46"/>
      <c r="H23" s="47" t="s">
        <v>6</v>
      </c>
      <c r="I23" s="46" t="s">
        <v>27</v>
      </c>
      <c r="J23" s="36">
        <f ca="1">Daten2!U18</f>
        <v>-8</v>
      </c>
      <c r="K23" s="47" t="s">
        <v>6</v>
      </c>
      <c r="L23" s="48" t="str">
        <f ca="1">Daten2!AB18</f>
        <v>218,66°</v>
      </c>
    </row>
    <row r="24" spans="1:12" x14ac:dyDescent="0.2">
      <c r="E24" s="4"/>
      <c r="G24" s="46"/>
      <c r="H24" s="47"/>
      <c r="I24" s="46"/>
      <c r="J24" s="16">
        <f ca="1">Daten2!T18</f>
        <v>-10</v>
      </c>
      <c r="K24" s="47"/>
      <c r="L24" s="48"/>
    </row>
    <row r="25" spans="1:12" x14ac:dyDescent="0.2">
      <c r="E25" s="4"/>
      <c r="G25" s="37"/>
      <c r="H25" s="38"/>
      <c r="I25" s="37"/>
      <c r="K25" s="38"/>
      <c r="L25" s="39"/>
    </row>
    <row r="26" spans="1:12" x14ac:dyDescent="0.2">
      <c r="E26" s="4"/>
    </row>
    <row r="27" spans="1:12" x14ac:dyDescent="0.2">
      <c r="A27" s="2" t="str">
        <f t="shared" ref="A27" si="4">B27&amp;")"</f>
        <v>7)</v>
      </c>
      <c r="B27" s="2">
        <v>7</v>
      </c>
      <c r="C27" s="2" t="str">
        <f ca="1">Daten2!K12</f>
        <v>1 - 1i</v>
      </c>
      <c r="E27" s="4"/>
      <c r="G27" s="46"/>
      <c r="H27" s="47" t="s">
        <v>6</v>
      </c>
      <c r="I27" s="46" t="s">
        <v>27</v>
      </c>
      <c r="J27" s="36">
        <f ca="1">Daten2!U12</f>
        <v>-1</v>
      </c>
      <c r="K27" s="47" t="s">
        <v>6</v>
      </c>
      <c r="L27" s="48" t="str">
        <f ca="1">Daten2!AB12</f>
        <v>315°</v>
      </c>
    </row>
    <row r="28" spans="1:12" x14ac:dyDescent="0.2">
      <c r="E28" s="4"/>
      <c r="G28" s="46"/>
      <c r="H28" s="47"/>
      <c r="I28" s="46"/>
      <c r="J28" s="16">
        <f ca="1">Daten2!T12</f>
        <v>1</v>
      </c>
      <c r="K28" s="47"/>
      <c r="L28" s="48"/>
    </row>
    <row r="29" spans="1:12" x14ac:dyDescent="0.2">
      <c r="E29" s="4"/>
      <c r="G29" s="37"/>
      <c r="H29" s="38"/>
      <c r="I29" s="37"/>
      <c r="K29" s="38"/>
      <c r="L29" s="39"/>
    </row>
    <row r="30" spans="1:12" x14ac:dyDescent="0.2">
      <c r="E30" s="4"/>
    </row>
    <row r="31" spans="1:12" x14ac:dyDescent="0.2">
      <c r="A31" s="2" t="str">
        <f t="shared" ref="A31" si="5">B31&amp;")"</f>
        <v>8)</v>
      </c>
      <c r="B31" s="2">
        <v>8</v>
      </c>
      <c r="C31" s="2" t="str">
        <f ca="1">Daten2!K24</f>
        <v>9 - 9i</v>
      </c>
      <c r="E31" s="4"/>
      <c r="G31" s="46"/>
      <c r="H31" s="47" t="s">
        <v>6</v>
      </c>
      <c r="I31" s="46" t="s">
        <v>27</v>
      </c>
      <c r="J31" s="36">
        <f ca="1">Daten2!U24</f>
        <v>-9</v>
      </c>
      <c r="K31" s="47" t="s">
        <v>6</v>
      </c>
      <c r="L31" s="48" t="str">
        <f ca="1">Daten2!AB24</f>
        <v>315°</v>
      </c>
    </row>
    <row r="32" spans="1:12" x14ac:dyDescent="0.2">
      <c r="E32" s="4"/>
      <c r="G32" s="46"/>
      <c r="H32" s="47"/>
      <c r="I32" s="46"/>
      <c r="J32" s="16">
        <f ca="1">Daten2!T24</f>
        <v>9</v>
      </c>
      <c r="K32" s="47"/>
      <c r="L32" s="48"/>
    </row>
    <row r="33" spans="1:12" x14ac:dyDescent="0.2">
      <c r="E33" s="4"/>
    </row>
    <row r="34" spans="1:12" x14ac:dyDescent="0.2">
      <c r="E34" s="4"/>
    </row>
    <row r="35" spans="1:12" x14ac:dyDescent="0.2">
      <c r="A35" s="2" t="str">
        <f t="shared" ref="A35:A47" si="6">B35&amp;")"</f>
        <v>9)</v>
      </c>
      <c r="B35" s="2">
        <v>9</v>
      </c>
      <c r="C35" s="2" t="str">
        <f ca="1">Daten2!K28</f>
        <v>-1 + 3i</v>
      </c>
      <c r="E35" s="4"/>
      <c r="G35" s="46"/>
      <c r="H35" s="47" t="s">
        <v>6</v>
      </c>
      <c r="I35" s="46" t="s">
        <v>27</v>
      </c>
      <c r="J35" s="36">
        <f ca="1">Daten2!U28</f>
        <v>3</v>
      </c>
      <c r="K35" s="47" t="s">
        <v>6</v>
      </c>
      <c r="L35" s="48" t="str">
        <f ca="1">Daten2!AB28</f>
        <v>108,43°</v>
      </c>
    </row>
    <row r="36" spans="1:12" x14ac:dyDescent="0.2">
      <c r="E36" s="4"/>
      <c r="G36" s="46"/>
      <c r="H36" s="47"/>
      <c r="I36" s="46"/>
      <c r="J36" s="16">
        <f ca="1">Daten2!T28</f>
        <v>-1</v>
      </c>
      <c r="K36" s="47"/>
      <c r="L36" s="48"/>
    </row>
    <row r="37" spans="1:12" x14ac:dyDescent="0.2">
      <c r="E37" s="4"/>
    </row>
    <row r="38" spans="1:12" x14ac:dyDescent="0.2">
      <c r="E38" s="4"/>
    </row>
    <row r="39" spans="1:12" x14ac:dyDescent="0.2">
      <c r="A39" s="2" t="str">
        <f t="shared" si="6"/>
        <v>10)</v>
      </c>
      <c r="B39" s="2">
        <v>10</v>
      </c>
      <c r="C39" s="2" t="str">
        <f ca="1">Daten2!K32</f>
        <v>-2 - 5i</v>
      </c>
      <c r="E39" s="4"/>
      <c r="G39" s="46"/>
      <c r="H39" s="47" t="s">
        <v>6</v>
      </c>
      <c r="I39" s="46" t="s">
        <v>27</v>
      </c>
      <c r="J39" s="36">
        <f ca="1">Daten2!U32</f>
        <v>-5</v>
      </c>
      <c r="K39" s="47" t="s">
        <v>6</v>
      </c>
      <c r="L39" s="48" t="str">
        <f ca="1">Daten2!AB32</f>
        <v>248,2°</v>
      </c>
    </row>
    <row r="40" spans="1:12" x14ac:dyDescent="0.2">
      <c r="E40" s="4"/>
      <c r="G40" s="46"/>
      <c r="H40" s="47"/>
      <c r="I40" s="46"/>
      <c r="J40" s="16">
        <f ca="1">Daten2!T32</f>
        <v>-2</v>
      </c>
      <c r="K40" s="47"/>
      <c r="L40" s="48"/>
    </row>
    <row r="41" spans="1:12" x14ac:dyDescent="0.2">
      <c r="E41" s="4"/>
    </row>
    <row r="42" spans="1:12" x14ac:dyDescent="0.2">
      <c r="E42" s="4"/>
    </row>
    <row r="43" spans="1:12" x14ac:dyDescent="0.2">
      <c r="A43" s="2" t="str">
        <f t="shared" si="6"/>
        <v>11)</v>
      </c>
      <c r="B43" s="2">
        <v>11</v>
      </c>
      <c r="C43" s="2" t="str">
        <f ca="1">Daten2!K36</f>
        <v>-9 + 9i</v>
      </c>
      <c r="E43" s="4"/>
      <c r="G43" s="46"/>
      <c r="H43" s="47" t="s">
        <v>6</v>
      </c>
      <c r="I43" s="46" t="s">
        <v>27</v>
      </c>
      <c r="J43" s="36">
        <f ca="1">Daten2!U36</f>
        <v>9</v>
      </c>
      <c r="K43" s="47" t="s">
        <v>6</v>
      </c>
      <c r="L43" s="48" t="str">
        <f ca="1">Daten2!AB36</f>
        <v>135°</v>
      </c>
    </row>
    <row r="44" spans="1:12" x14ac:dyDescent="0.2">
      <c r="E44" s="4"/>
      <c r="G44" s="46"/>
      <c r="H44" s="47"/>
      <c r="I44" s="46"/>
      <c r="J44" s="16">
        <f ca="1">Daten2!T36</f>
        <v>-9</v>
      </c>
      <c r="K44" s="47"/>
      <c r="L44" s="48"/>
    </row>
    <row r="45" spans="1:12" x14ac:dyDescent="0.2">
      <c r="E45" s="4"/>
    </row>
    <row r="46" spans="1:12" x14ac:dyDescent="0.2">
      <c r="E46" s="4"/>
    </row>
    <row r="47" spans="1:12" x14ac:dyDescent="0.2">
      <c r="A47" s="2" t="str">
        <f t="shared" si="6"/>
        <v>12)</v>
      </c>
      <c r="B47" s="2">
        <v>12</v>
      </c>
      <c r="C47" s="2" t="str">
        <f ca="1">Daten2!K40</f>
        <v>-4 + 3i</v>
      </c>
      <c r="E47" s="4"/>
      <c r="G47" s="46"/>
      <c r="H47" s="47" t="s">
        <v>6</v>
      </c>
      <c r="I47" s="46" t="s">
        <v>27</v>
      </c>
      <c r="J47" s="36">
        <f ca="1">Daten2!U40</f>
        <v>3</v>
      </c>
      <c r="K47" s="47" t="s">
        <v>6</v>
      </c>
      <c r="L47" s="48" t="str">
        <f ca="1">Daten2!AB40</f>
        <v>143,13°</v>
      </c>
    </row>
    <row r="48" spans="1:12" x14ac:dyDescent="0.2">
      <c r="E48" s="4"/>
      <c r="G48" s="46"/>
      <c r="H48" s="47"/>
      <c r="I48" s="46"/>
      <c r="J48" s="16">
        <f ca="1">Daten2!T40</f>
        <v>-4</v>
      </c>
      <c r="K48" s="47"/>
      <c r="L48" s="48"/>
    </row>
    <row r="50" spans="9:9" x14ac:dyDescent="0.2">
      <c r="I50" s="2" t="s">
        <v>18</v>
      </c>
    </row>
  </sheetData>
  <mergeCells count="62">
    <mergeCell ref="G7:G8"/>
    <mergeCell ref="H7:H8"/>
    <mergeCell ref="I7:I8"/>
    <mergeCell ref="K7:K8"/>
    <mergeCell ref="L7:L8"/>
    <mergeCell ref="I3:I4"/>
    <mergeCell ref="K3:K4"/>
    <mergeCell ref="H3:H4"/>
    <mergeCell ref="G3:G4"/>
    <mergeCell ref="L3:L4"/>
    <mergeCell ref="G15:G16"/>
    <mergeCell ref="H15:H16"/>
    <mergeCell ref="I15:I16"/>
    <mergeCell ref="K15:K16"/>
    <mergeCell ref="L15:L16"/>
    <mergeCell ref="G11:G12"/>
    <mergeCell ref="H11:H12"/>
    <mergeCell ref="I11:I12"/>
    <mergeCell ref="K11:K12"/>
    <mergeCell ref="L11:L12"/>
    <mergeCell ref="G23:G24"/>
    <mergeCell ref="H23:H24"/>
    <mergeCell ref="I23:I24"/>
    <mergeCell ref="K23:K24"/>
    <mergeCell ref="L23:L24"/>
    <mergeCell ref="G19:G20"/>
    <mergeCell ref="H19:H20"/>
    <mergeCell ref="I19:I20"/>
    <mergeCell ref="K19:K20"/>
    <mergeCell ref="L19:L20"/>
    <mergeCell ref="L39:L40"/>
    <mergeCell ref="G27:G28"/>
    <mergeCell ref="H27:H28"/>
    <mergeCell ref="I27:I28"/>
    <mergeCell ref="K27:K28"/>
    <mergeCell ref="L27:L28"/>
    <mergeCell ref="G31:G32"/>
    <mergeCell ref="H31:H32"/>
    <mergeCell ref="I31:I32"/>
    <mergeCell ref="K31:K32"/>
    <mergeCell ref="L31:L32"/>
    <mergeCell ref="G47:G48"/>
    <mergeCell ref="H47:H48"/>
    <mergeCell ref="I47:I48"/>
    <mergeCell ref="K47:K48"/>
    <mergeCell ref="L47:L48"/>
    <mergeCell ref="A1:E1"/>
    <mergeCell ref="F1:L1"/>
    <mergeCell ref="G43:G44"/>
    <mergeCell ref="H43:H44"/>
    <mergeCell ref="I43:I44"/>
    <mergeCell ref="K43:K44"/>
    <mergeCell ref="L43:L44"/>
    <mergeCell ref="G35:G36"/>
    <mergeCell ref="H35:H36"/>
    <mergeCell ref="I35:I36"/>
    <mergeCell ref="K35:K36"/>
    <mergeCell ref="L35:L36"/>
    <mergeCell ref="G39:G40"/>
    <mergeCell ref="H39:H40"/>
    <mergeCell ref="I39:I40"/>
    <mergeCell ref="K39:K40"/>
  </mergeCells>
  <pageMargins left="0.31496062992125984" right="0.31496062992125984" top="0.78740157480314965" bottom="0.78740157480314965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abSelected="1" workbookViewId="0">
      <selection activeCell="L33" sqref="L33"/>
    </sheetView>
  </sheetViews>
  <sheetFormatPr baseColWidth="10" defaultRowHeight="15" x14ac:dyDescent="0.25"/>
  <cols>
    <col min="1" max="1" width="3.7109375" bestFit="1" customWidth="1"/>
    <col min="2" max="2" width="2.42578125" customWidth="1"/>
    <col min="3" max="3" width="9.85546875" bestFit="1" customWidth="1"/>
    <col min="4" max="4" width="2.85546875" customWidth="1"/>
    <col min="5" max="9" width="4.7109375" customWidth="1"/>
    <col min="10" max="10" width="9.42578125" customWidth="1"/>
    <col min="11" max="11" width="5.28515625" customWidth="1"/>
    <col min="12" max="12" width="9.28515625" customWidth="1"/>
    <col min="13" max="13" width="35.85546875" bestFit="1" customWidth="1"/>
  </cols>
  <sheetData>
    <row r="2" spans="1:13" x14ac:dyDescent="0.25">
      <c r="A2" s="50" t="s">
        <v>37</v>
      </c>
      <c r="B2" s="50"/>
      <c r="C2" s="50"/>
      <c r="D2" s="50"/>
      <c r="E2" s="50"/>
      <c r="F2" s="50"/>
      <c r="G2" s="50"/>
    </row>
    <row r="3" spans="1:13" x14ac:dyDescent="0.25">
      <c r="A3" t="str">
        <f>B3&amp;")"</f>
        <v>1)</v>
      </c>
      <c r="B3">
        <v>1</v>
      </c>
      <c r="C3" t="str">
        <f ca="1">"z = "&amp;Daten3!K2</f>
        <v>z = 8 + 3i</v>
      </c>
      <c r="E3" t="s">
        <v>38</v>
      </c>
      <c r="F3" t="s">
        <v>39</v>
      </c>
      <c r="G3" t="s">
        <v>40</v>
      </c>
      <c r="H3" s="51"/>
      <c r="J3" t="str">
        <f ca="1">"r = " &amp;ROUND(Daten3!Q2,2)</f>
        <v>r = 8,54</v>
      </c>
      <c r="K3" t="s">
        <v>39</v>
      </c>
      <c r="L3" t="str">
        <f ca="1">Daten3!AB2</f>
        <v>20,56°</v>
      </c>
      <c r="M3" t="str">
        <f ca="1">"z = "&amp;Daten3!AG2</f>
        <v>z = 8,54 •  (cos (20,56°) + i sin ( 20,56°)</v>
      </c>
    </row>
    <row r="4" spans="1:13" x14ac:dyDescent="0.25">
      <c r="H4" s="51"/>
    </row>
    <row r="5" spans="1:13" x14ac:dyDescent="0.25">
      <c r="A5" t="str">
        <f t="shared" ref="A5" si="0">B5&amp;")"</f>
        <v>2)</v>
      </c>
      <c r="B5">
        <v>2</v>
      </c>
      <c r="C5" t="str">
        <f ca="1">"z = "&amp;Daten3!K4</f>
        <v>z = -6 + 10i</v>
      </c>
      <c r="E5" t="s">
        <v>38</v>
      </c>
      <c r="F5" t="s">
        <v>39</v>
      </c>
      <c r="G5" t="s">
        <v>40</v>
      </c>
      <c r="H5" s="51"/>
      <c r="J5" t="str">
        <f ca="1">"r = " &amp;ROUND(Daten3!Q4,2)</f>
        <v>r = 11,66</v>
      </c>
      <c r="K5" t="s">
        <v>39</v>
      </c>
      <c r="L5" t="str">
        <f ca="1">Daten3!AB4</f>
        <v>120,96°</v>
      </c>
      <c r="M5" t="str">
        <f ca="1">"z = "&amp;Daten3!AG4</f>
        <v>z = 11,66 •  (cos (120,96°) + i sin ( 120,96°)</v>
      </c>
    </row>
    <row r="6" spans="1:13" x14ac:dyDescent="0.25">
      <c r="H6" s="51"/>
    </row>
    <row r="7" spans="1:13" x14ac:dyDescent="0.25">
      <c r="A7" t="str">
        <f t="shared" ref="A7" si="1">B7&amp;")"</f>
        <v>3)</v>
      </c>
      <c r="B7">
        <v>3</v>
      </c>
      <c r="C7" t="str">
        <f ca="1">"z = "&amp;Daten3!K6</f>
        <v>z = -8 + 7i</v>
      </c>
      <c r="E7" t="s">
        <v>38</v>
      </c>
      <c r="F7" t="s">
        <v>39</v>
      </c>
      <c r="G7" t="s">
        <v>40</v>
      </c>
      <c r="H7" s="51"/>
      <c r="J7" t="str">
        <f ca="1">"r = " &amp;ROUND(Daten3!Q6,2)</f>
        <v>r = 10,63</v>
      </c>
      <c r="K7" t="s">
        <v>39</v>
      </c>
      <c r="L7" t="str">
        <f ca="1">Daten3!AB6</f>
        <v>138,81°</v>
      </c>
      <c r="M7" t="str">
        <f ca="1">"z = "&amp;Daten3!AG6</f>
        <v>z = 10,63 •  (cos (138,81°) + i sin ( 138,81°)</v>
      </c>
    </row>
    <row r="8" spans="1:13" x14ac:dyDescent="0.25">
      <c r="H8" s="51"/>
    </row>
    <row r="9" spans="1:13" x14ac:dyDescent="0.25">
      <c r="A9" t="str">
        <f t="shared" ref="A9" si="2">B9&amp;")"</f>
        <v>4)</v>
      </c>
      <c r="B9">
        <v>4</v>
      </c>
      <c r="C9" t="str">
        <f ca="1">"z = "&amp;Daten3!K8</f>
        <v>z = 5 - 4i</v>
      </c>
      <c r="E9" t="s">
        <v>38</v>
      </c>
      <c r="F9" t="s">
        <v>39</v>
      </c>
      <c r="G9" t="s">
        <v>40</v>
      </c>
      <c r="H9" s="51"/>
      <c r="J9" t="str">
        <f ca="1">"r = " &amp;ROUND(Daten3!Q8,2)</f>
        <v>r = 6,4</v>
      </c>
      <c r="K9" t="s">
        <v>39</v>
      </c>
      <c r="L9" t="str">
        <f ca="1">Daten3!AB8</f>
        <v>321,34°</v>
      </c>
      <c r="M9" t="str">
        <f ca="1">"z = "&amp;Daten3!AG8</f>
        <v>z = 6,4 •  (cos (321,34°) + i sin ( 321,34°)</v>
      </c>
    </row>
    <row r="10" spans="1:13" x14ac:dyDescent="0.25">
      <c r="H10" s="51"/>
    </row>
    <row r="11" spans="1:13" x14ac:dyDescent="0.25">
      <c r="A11" t="str">
        <f t="shared" ref="A11" si="3">B11&amp;")"</f>
        <v>5)</v>
      </c>
      <c r="B11">
        <v>5</v>
      </c>
      <c r="C11" t="str">
        <f ca="1">"z = "&amp;Daten3!K10</f>
        <v>z = 4 - 2i</v>
      </c>
      <c r="E11" t="s">
        <v>38</v>
      </c>
      <c r="F11" t="s">
        <v>39</v>
      </c>
      <c r="G11" t="s">
        <v>40</v>
      </c>
      <c r="H11" s="51"/>
      <c r="J11" t="str">
        <f ca="1">"r = " &amp;ROUND(Daten3!Q10,2)</f>
        <v>r = 4,47</v>
      </c>
      <c r="K11" t="s">
        <v>39</v>
      </c>
      <c r="L11" t="str">
        <f ca="1">Daten3!AB10</f>
        <v>333,43°</v>
      </c>
      <c r="M11" t="str">
        <f ca="1">"z = "&amp;Daten3!AG10</f>
        <v>z = 4,47 •  (cos (333,43°) + i sin ( 333,43°)</v>
      </c>
    </row>
    <row r="12" spans="1:13" x14ac:dyDescent="0.25">
      <c r="H12" s="51"/>
    </row>
    <row r="13" spans="1:13" x14ac:dyDescent="0.25">
      <c r="A13" t="str">
        <f t="shared" ref="A13" si="4">B13&amp;")"</f>
        <v>6)</v>
      </c>
      <c r="B13">
        <v>6</v>
      </c>
      <c r="C13" t="str">
        <f ca="1">"z = "&amp;Daten3!K12</f>
        <v>z = -8 + 6i</v>
      </c>
      <c r="E13" t="s">
        <v>38</v>
      </c>
      <c r="F13" t="s">
        <v>39</v>
      </c>
      <c r="G13" t="s">
        <v>40</v>
      </c>
      <c r="H13" s="51"/>
      <c r="J13" t="str">
        <f ca="1">"r = " &amp;ROUND(Daten3!Q12,2)</f>
        <v>r = 10</v>
      </c>
      <c r="K13" t="s">
        <v>39</v>
      </c>
      <c r="L13" t="str">
        <f ca="1">Daten3!AB12</f>
        <v>143,13°</v>
      </c>
      <c r="M13" t="str">
        <f ca="1">"z = "&amp;Daten3!AG12</f>
        <v>z = 10 •  (cos (143,13°) + i sin ( 143,13°)</v>
      </c>
    </row>
    <row r="15" spans="1:13" x14ac:dyDescent="0.25">
      <c r="A15" s="50" t="s">
        <v>42</v>
      </c>
      <c r="B15" s="50"/>
      <c r="C15" s="50"/>
      <c r="D15" s="50"/>
      <c r="E15" s="50"/>
      <c r="F15" s="50"/>
      <c r="G15" s="50"/>
    </row>
    <row r="17" spans="1:13" x14ac:dyDescent="0.25">
      <c r="A17" t="str">
        <f t="shared" ref="A17:A27" si="5">B17&amp;")"</f>
        <v>7)</v>
      </c>
      <c r="B17">
        <v>7</v>
      </c>
      <c r="C17" t="str">
        <f ca="1">"z = "&amp;Daten3!K14</f>
        <v>z = -1 + 9i</v>
      </c>
      <c r="E17" t="s">
        <v>38</v>
      </c>
      <c r="F17" t="s">
        <v>39</v>
      </c>
      <c r="G17" t="s">
        <v>40</v>
      </c>
      <c r="H17" s="51"/>
      <c r="J17" t="str">
        <f ca="1">"r = " &amp;ROUND(Daten3!Q14,2)</f>
        <v>r = 9,06</v>
      </c>
      <c r="L17" t="str">
        <f ca="1">Daten3!AB14</f>
        <v>96,34°</v>
      </c>
      <c r="M17" t="str">
        <f ca="1">"z = "&amp;Daten3!AH14</f>
        <v>z = 9,06 • e ^ (i • 96,34°)</v>
      </c>
    </row>
    <row r="18" spans="1:13" x14ac:dyDescent="0.25">
      <c r="H18" s="51"/>
    </row>
    <row r="19" spans="1:13" x14ac:dyDescent="0.25">
      <c r="A19" t="str">
        <f t="shared" si="5"/>
        <v>8)</v>
      </c>
      <c r="B19">
        <v>8</v>
      </c>
      <c r="C19" t="str">
        <f ca="1">"z = "&amp;Daten3!K16</f>
        <v>z = 9 - 1i</v>
      </c>
      <c r="E19" t="s">
        <v>38</v>
      </c>
      <c r="F19" t="s">
        <v>39</v>
      </c>
      <c r="G19" t="s">
        <v>40</v>
      </c>
      <c r="H19" s="51"/>
      <c r="J19" t="str">
        <f ca="1">"r = " &amp;ROUND(Daten3!Q16,2)</f>
        <v>r = 9,06</v>
      </c>
      <c r="L19" t="str">
        <f ca="1">Daten3!AB16</f>
        <v>353,66°</v>
      </c>
      <c r="M19" t="str">
        <f ca="1">"z = "&amp;Daten3!AH16</f>
        <v>z = 9,06 • e ^ (i • 353,66°)</v>
      </c>
    </row>
    <row r="20" spans="1:13" x14ac:dyDescent="0.25">
      <c r="H20" s="51"/>
    </row>
    <row r="21" spans="1:13" x14ac:dyDescent="0.25">
      <c r="A21" t="str">
        <f t="shared" si="5"/>
        <v>9)</v>
      </c>
      <c r="B21">
        <v>9</v>
      </c>
      <c r="C21" t="str">
        <f ca="1">"z = "&amp;Daten3!K18</f>
        <v>z = 8 - 5i</v>
      </c>
      <c r="E21" t="s">
        <v>38</v>
      </c>
      <c r="F21" t="s">
        <v>39</v>
      </c>
      <c r="G21" t="s">
        <v>40</v>
      </c>
      <c r="H21" s="51"/>
      <c r="J21" t="str">
        <f ca="1">"r = " &amp;ROUND(Daten3!Q18,2)</f>
        <v>r = 9,43</v>
      </c>
      <c r="L21" t="str">
        <f ca="1">Daten3!AB18</f>
        <v>327,99°</v>
      </c>
      <c r="M21" t="str">
        <f ca="1">"z = "&amp;Daten3!AH18</f>
        <v>z = 9,43 • e ^ (i • 327,99°)</v>
      </c>
    </row>
    <row r="22" spans="1:13" x14ac:dyDescent="0.25">
      <c r="H22" s="51"/>
    </row>
    <row r="23" spans="1:13" x14ac:dyDescent="0.25">
      <c r="A23" t="str">
        <f t="shared" si="5"/>
        <v>10)</v>
      </c>
      <c r="B23">
        <v>10</v>
      </c>
      <c r="C23" t="str">
        <f ca="1">"z = "&amp;Daten3!K20</f>
        <v>z = -8 + 5i</v>
      </c>
      <c r="E23" t="s">
        <v>38</v>
      </c>
      <c r="F23" t="s">
        <v>39</v>
      </c>
      <c r="G23" t="s">
        <v>40</v>
      </c>
      <c r="H23" s="51"/>
      <c r="J23" t="str">
        <f ca="1">"r = " &amp;ROUND(Daten3!Q20,2)</f>
        <v>r = 9,43</v>
      </c>
      <c r="L23" t="str">
        <f ca="1">Daten3!AB20</f>
        <v>147,99°</v>
      </c>
      <c r="M23" t="str">
        <f ca="1">"z = "&amp;Daten3!AH20</f>
        <v>z = 9,43 • e ^ (i • 147,99°)</v>
      </c>
    </row>
    <row r="24" spans="1:13" x14ac:dyDescent="0.25">
      <c r="H24" s="51"/>
    </row>
    <row r="25" spans="1:13" x14ac:dyDescent="0.25">
      <c r="A25" t="str">
        <f t="shared" si="5"/>
        <v>11)</v>
      </c>
      <c r="B25">
        <v>11</v>
      </c>
      <c r="C25" t="str">
        <f ca="1">"z = "&amp;Daten3!K22</f>
        <v>z = 2 + 9i</v>
      </c>
      <c r="E25" t="s">
        <v>38</v>
      </c>
      <c r="F25" t="s">
        <v>39</v>
      </c>
      <c r="G25" t="s">
        <v>40</v>
      </c>
      <c r="H25" s="51"/>
      <c r="J25" t="str">
        <f ca="1">"r = " &amp;ROUND(Daten3!Q22,2)</f>
        <v>r = 9,22</v>
      </c>
      <c r="L25" t="str">
        <f ca="1">Daten3!AB22</f>
        <v>77,47°</v>
      </c>
      <c r="M25" t="str">
        <f ca="1">"z = "&amp;Daten3!AH22</f>
        <v>z = 9,22 • e ^ (i • 77,47°)</v>
      </c>
    </row>
    <row r="26" spans="1:13" x14ac:dyDescent="0.25">
      <c r="H26" s="51"/>
    </row>
    <row r="27" spans="1:13" x14ac:dyDescent="0.25">
      <c r="A27" t="str">
        <f t="shared" si="5"/>
        <v>12)</v>
      </c>
      <c r="B27">
        <v>12</v>
      </c>
      <c r="C27" t="str">
        <f ca="1">"z = "&amp;Daten3!K24</f>
        <v>z = 7 + 2i</v>
      </c>
      <c r="E27" t="s">
        <v>38</v>
      </c>
      <c r="F27" t="s">
        <v>39</v>
      </c>
      <c r="G27" t="s">
        <v>40</v>
      </c>
      <c r="H27" s="51"/>
      <c r="J27" t="str">
        <f ca="1">"r = " &amp;ROUND(Daten3!Q24,2)</f>
        <v>r = 7,28</v>
      </c>
      <c r="L27" t="str">
        <f ca="1">Daten3!AB24</f>
        <v>15,95°</v>
      </c>
      <c r="M27" t="str">
        <f ca="1">"z = "&amp;Daten3!AH24</f>
        <v>z = 7,28 • e ^ (i • 15,95°)</v>
      </c>
    </row>
    <row r="32" spans="1:13" x14ac:dyDescent="0.25">
      <c r="K32" t="s">
        <v>18</v>
      </c>
    </row>
  </sheetData>
  <mergeCells count="2">
    <mergeCell ref="A2:G2"/>
    <mergeCell ref="A15:G15"/>
  </mergeCells>
  <pageMargins left="0.11811023622047245" right="0.11811023622047245" top="0.78740157480314965" bottom="0.78740157480314965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46"/>
  <sheetViews>
    <sheetView workbookViewId="0">
      <selection activeCell="B1" sqref="B1:J1048576"/>
    </sheetView>
  </sheetViews>
  <sheetFormatPr baseColWidth="10" defaultColWidth="7.85546875" defaultRowHeight="15" x14ac:dyDescent="0.25"/>
  <cols>
    <col min="1" max="2" width="7.85546875" style="1"/>
    <col min="3" max="3" width="4.28515625" style="1" customWidth="1"/>
    <col min="4" max="4" width="7.85546875" style="1"/>
    <col min="5" max="5" width="5.42578125" style="1" customWidth="1"/>
    <col min="6" max="6" width="7.85546875" style="1"/>
    <col min="7" max="7" width="6.7109375" style="1" customWidth="1"/>
    <col min="8" max="8" width="7.85546875" style="1"/>
    <col min="9" max="9" width="5" style="1" customWidth="1"/>
    <col min="10" max="10" width="6" style="1" customWidth="1"/>
    <col min="11" max="12" width="7.85546875" style="6"/>
    <col min="13" max="13" width="6.7109375" style="6" customWidth="1"/>
    <col min="14" max="16" width="7.85546875" style="6"/>
    <col min="17" max="17" width="8.28515625" style="6" bestFit="1" customWidth="1"/>
    <col min="18" max="18" width="3.7109375" style="1" customWidth="1"/>
    <col min="19" max="26" width="6.140625" style="7" customWidth="1"/>
    <col min="27" max="27" width="7.85546875" style="7" customWidth="1"/>
    <col min="28" max="28" width="18.140625" style="7" customWidth="1"/>
    <col min="29" max="29" width="7.85546875" style="7" customWidth="1"/>
    <col min="30" max="30" width="17" style="7" customWidth="1"/>
    <col min="31" max="31" width="7.85546875" style="7" customWidth="1"/>
    <col min="32" max="32" width="4.7109375" style="7" customWidth="1"/>
    <col min="33" max="33" width="1.7109375" style="7" customWidth="1"/>
    <col min="34" max="34" width="4.7109375" style="7" customWidth="1"/>
    <col min="35" max="35" width="15.85546875" style="7" customWidth="1"/>
    <col min="36" max="36" width="7.85546875" style="1"/>
    <col min="37" max="37" width="9.140625" style="13" bestFit="1" customWidth="1"/>
    <col min="38" max="38" width="4.140625" style="13" customWidth="1"/>
    <col min="39" max="39" width="4" style="13" bestFit="1" customWidth="1"/>
    <col min="40" max="40" width="8.140625" style="13" bestFit="1" customWidth="1"/>
    <col min="41" max="41" width="6.85546875" style="13" bestFit="1" customWidth="1"/>
    <col min="42" max="42" width="4" style="13" bestFit="1" customWidth="1"/>
    <col min="43" max="43" width="6.28515625" style="15" customWidth="1"/>
    <col min="44" max="44" width="2" style="15" bestFit="1" customWidth="1"/>
    <col min="45" max="45" width="4.7109375" style="15" customWidth="1"/>
    <col min="46" max="46" width="1.7109375" style="15" bestFit="1" customWidth="1"/>
    <col min="47" max="47" width="4.7109375" style="15" customWidth="1"/>
    <col min="48" max="48" width="2" style="15" bestFit="1" customWidth="1"/>
    <col min="49" max="49" width="4.7109375" style="15" customWidth="1"/>
    <col min="50" max="50" width="15.85546875" style="15" customWidth="1"/>
    <col min="51" max="51" width="7.85546875" style="17"/>
    <col min="52" max="52" width="2" style="17" customWidth="1"/>
    <col min="53" max="53" width="7.85546875" style="17"/>
    <col min="54" max="54" width="2" style="17" bestFit="1" customWidth="1"/>
    <col min="55" max="55" width="7.85546875" style="17"/>
    <col min="56" max="56" width="11.85546875" style="1" customWidth="1"/>
    <col min="57" max="57" width="8.140625" style="1" bestFit="1" customWidth="1"/>
    <col min="58" max="58" width="3.7109375" style="1" bestFit="1" customWidth="1"/>
    <col min="59" max="59" width="4.42578125" style="1" customWidth="1"/>
    <col min="60" max="60" width="3" style="1" bestFit="1" customWidth="1"/>
    <col min="61" max="16384" width="7.85546875" style="1"/>
  </cols>
  <sheetData>
    <row r="1" spans="2:60" x14ac:dyDescent="0.25">
      <c r="B1" s="1" t="s">
        <v>0</v>
      </c>
      <c r="C1" s="1" t="s">
        <v>10</v>
      </c>
      <c r="D1" s="1" t="s">
        <v>1</v>
      </c>
      <c r="E1" s="1" t="s">
        <v>9</v>
      </c>
      <c r="F1" s="1" t="s">
        <v>2</v>
      </c>
      <c r="G1" s="1" t="s">
        <v>10</v>
      </c>
      <c r="H1" s="1" t="s">
        <v>3</v>
      </c>
      <c r="I1" s="1" t="s">
        <v>4</v>
      </c>
      <c r="J1" s="1" t="s">
        <v>5</v>
      </c>
      <c r="S1" s="7" t="s">
        <v>12</v>
      </c>
      <c r="U1" s="7" t="s">
        <v>13</v>
      </c>
      <c r="W1" s="7" t="s">
        <v>14</v>
      </c>
      <c r="Z1" s="7" t="s">
        <v>15</v>
      </c>
      <c r="AK1" s="13" t="s">
        <v>19</v>
      </c>
      <c r="AL1" s="13" t="s">
        <v>20</v>
      </c>
      <c r="AM1" s="13" t="s">
        <v>21</v>
      </c>
    </row>
    <row r="2" spans="2:60" x14ac:dyDescent="0.25">
      <c r="B2" s="1">
        <f ca="1">IF(C2=0,1*RANDBETWEEN(1,10),-1*RANDBETWEEN(1,10))</f>
        <v>6</v>
      </c>
      <c r="C2" s="1">
        <f ca="1">RANDBETWEEN(0,1)</f>
        <v>0</v>
      </c>
      <c r="D2" s="1">
        <f ca="1">IF(E2=0,1*RANDBETWEEN(1,10),-1*RANDBETWEEN(1,10))</f>
        <v>5</v>
      </c>
      <c r="E2" s="1">
        <f ca="1">RANDBETWEEN(0,1)</f>
        <v>0</v>
      </c>
      <c r="F2" s="1">
        <f ca="1">IF(G2=0,1*RANDBETWEEN(1,10),-1*RANDBETWEEN(1,10))</f>
        <v>7</v>
      </c>
      <c r="G2" s="1">
        <f ca="1">RANDBETWEEN(0,1)</f>
        <v>0</v>
      </c>
      <c r="H2" s="1">
        <f ca="1">IF(I2=0,1*RANDBETWEEN(1,10),-1*RANDBETWEEN(1,10))</f>
        <v>-6</v>
      </c>
      <c r="I2" s="1">
        <f ca="1">RANDBETWEEN(0,1)</f>
        <v>1</v>
      </c>
      <c r="J2" s="1">
        <f ca="1">RANDBETWEEN(0,1)</f>
        <v>1</v>
      </c>
      <c r="K2" s="6" t="str">
        <f ca="1">IF(E2=0,B2&amp;" + "&amp;ABS(D2)&amp;"i",B2&amp;" - "&amp;ABS(D2)&amp;"i")</f>
        <v>6 + 5i</v>
      </c>
      <c r="L2" s="6" t="str">
        <f ca="1">IF(J2=0,"+","-")</f>
        <v>-</v>
      </c>
      <c r="M2" s="9" t="str">
        <f ca="1">IF(I2=0,F2&amp;" + "&amp;ABS(H2)&amp;"i",F2&amp;" - "&amp;ABS(H2)&amp;"i")</f>
        <v>7 - 6i</v>
      </c>
      <c r="O2" s="6">
        <f ca="1">IF(J2=0,B2+F2,B2-F2)</f>
        <v>-1</v>
      </c>
      <c r="P2" s="6">
        <f ca="1">IF(J2=0,D2+H2,D2-H2)</f>
        <v>11</v>
      </c>
      <c r="Q2" s="6" t="str">
        <f ca="1">IF(P2&gt;0,O2&amp; " + " &amp;P2&amp;" i ",O2&amp; " - " &amp; ABS(P2) &amp;" i ")</f>
        <v xml:space="preserve">-1 + 11 i </v>
      </c>
      <c r="S2" s="7">
        <f ca="1">B2*F2</f>
        <v>42</v>
      </c>
      <c r="T2" s="7" t="str">
        <f ca="1">IF(U2&lt;0,"-","+")</f>
        <v>-</v>
      </c>
      <c r="U2" s="7">
        <f ca="1">B2*H2</f>
        <v>-36</v>
      </c>
      <c r="V2" s="7" t="str">
        <f ca="1">IF(W2&lt;0,"-","+")</f>
        <v>+</v>
      </c>
      <c r="W2" s="7">
        <f ca="1">D2*F2</f>
        <v>35</v>
      </c>
      <c r="X2" s="7" t="str">
        <f ca="1">IF(Z2&lt;0,"-","+")</f>
        <v>-</v>
      </c>
      <c r="Y2" s="7" t="str">
        <f ca="1">IF(Z2&gt;0,"-","+")</f>
        <v>+</v>
      </c>
      <c r="Z2" s="7">
        <f ca="1">1*D2*H2</f>
        <v>-30</v>
      </c>
      <c r="AB2" s="8" t="str">
        <f ca="1">S2&amp;" " &amp;T2&amp;" "&amp;ABS(U2)&amp;"i "&amp;V2&amp; " " &amp; ABS(W2)&amp;"i "&amp;X2&amp;" "&amp;ABS(Z2)&amp;"i²"</f>
        <v>42 - 36i + 35i - 30i²</v>
      </c>
      <c r="AD2" s="8" t="str">
        <f ca="1">S2&amp;" " &amp;T2&amp;" "&amp;ABS(U2)&amp;"i "&amp;V2&amp; " " &amp; ABS(W2)&amp;"i "&amp;Y2&amp;" "&amp;ABS(Z2)</f>
        <v>42 - 36i + 35i + 30</v>
      </c>
      <c r="AF2" s="7">
        <f ca="1">S2+(-1)*Z2</f>
        <v>72</v>
      </c>
      <c r="AG2" s="7" t="str">
        <f ca="1">IF(AH2&lt;0,"-","+")</f>
        <v>-</v>
      </c>
      <c r="AH2" s="7">
        <f ca="1">U2+W2</f>
        <v>-1</v>
      </c>
      <c r="AI2" s="7" t="str">
        <f ca="1">AF2&amp;" " &amp;AG2&amp;" "&amp;ABS(AH2)&amp;"i "</f>
        <v xml:space="preserve">72 - 1i </v>
      </c>
      <c r="AJ2" s="1">
        <f ca="1">H2*-1</f>
        <v>6</v>
      </c>
      <c r="AK2" s="14" t="str">
        <f ca="1">IF(I2=1,F2&amp;" + "&amp;ABS(H2)&amp;"i",F2&amp;" - "&amp;ABS(H2)&amp;"i")</f>
        <v>7 + 6i</v>
      </c>
      <c r="AL2" s="13">
        <f ca="1">F2^2</f>
        <v>49</v>
      </c>
      <c r="AM2" s="13">
        <f ca="1">H2^2</f>
        <v>36</v>
      </c>
      <c r="AN2" s="13" t="str">
        <f ca="1">AL2&amp;" - " &amp; AM2&amp;" i²"</f>
        <v>49 - 36 i²</v>
      </c>
      <c r="AO2" s="13" t="str">
        <f ca="1">AL2&amp;" + "&amp;AM2</f>
        <v>49 + 36</v>
      </c>
      <c r="AP2" s="13">
        <f ca="1">AL2+AM2</f>
        <v>85</v>
      </c>
      <c r="AQ2" s="15">
        <f ca="1">B2*F2</f>
        <v>42</v>
      </c>
      <c r="AR2" s="15" t="str">
        <f ca="1">IF(AS2&gt;0,"+","-")</f>
        <v>-</v>
      </c>
      <c r="AS2" s="15">
        <f ca="1">B2*H2</f>
        <v>-36</v>
      </c>
      <c r="AT2" s="15" t="str">
        <f ca="1">IF(AU2&gt;0,"+","-")</f>
        <v>+</v>
      </c>
      <c r="AU2" s="15">
        <f ca="1">D2*F2</f>
        <v>35</v>
      </c>
      <c r="AV2" s="15" t="str">
        <f ca="1">IF(AW2&gt;0,"+","-")</f>
        <v>-</v>
      </c>
      <c r="AW2" s="15">
        <f ca="1">D2*H2</f>
        <v>-30</v>
      </c>
      <c r="AX2" s="15" t="str">
        <f ca="1">AQ2&amp;" " &amp;AR2&amp;" " &amp;ABS(AS2)&amp;"i"&amp;" " &amp; " " &amp;AT2&amp;" "&amp;ABS(AU2)&amp;"i"&amp;" " &amp; AV2&amp;" " &amp;ABS(AW2)&amp;"i²"</f>
        <v>42 - 36i  + 35i - 30i²</v>
      </c>
      <c r="AY2" s="17">
        <f ca="1">AQ2</f>
        <v>42</v>
      </c>
      <c r="AZ2" s="17" t="str">
        <f ca="1">IF(BA2&gt;0,"+","-")</f>
        <v>-</v>
      </c>
      <c r="BA2" s="17">
        <f ca="1">AS2+AU2</f>
        <v>-1</v>
      </c>
      <c r="BB2" s="17" t="str">
        <f ca="1">IF(BC2&gt;0,"+","-")</f>
        <v>+</v>
      </c>
      <c r="BC2" s="17">
        <f ca="1">-1*AW2</f>
        <v>30</v>
      </c>
      <c r="BD2" s="1" t="str">
        <f ca="1">AY2&amp;" " &amp;AZ2&amp;" "&amp;ABS(BA2)&amp;"i "&amp;BB2&amp;" " &amp; ABS(BC2)</f>
        <v>42 - 1i + 30</v>
      </c>
      <c r="BE2" s="1" t="str">
        <f ca="1">AY2+BC2&amp;" " &amp;AZ2&amp; " "&amp;ABS(BA2)&amp;" i"</f>
        <v>72 - 1 i</v>
      </c>
      <c r="BF2" s="1">
        <f ca="1">AY2+BC2</f>
        <v>72</v>
      </c>
      <c r="BG2" s="17" t="str">
        <f ca="1">AZ2</f>
        <v>-</v>
      </c>
      <c r="BH2" s="1">
        <f ca="1">ABS(BA2)</f>
        <v>1</v>
      </c>
    </row>
    <row r="3" spans="2:60" x14ac:dyDescent="0.25">
      <c r="Y3" s="7" t="s">
        <v>11</v>
      </c>
      <c r="AJ3" s="1" t="s">
        <v>11</v>
      </c>
    </row>
    <row r="4" spans="2:60" x14ac:dyDescent="0.25">
      <c r="B4" s="1">
        <f t="shared" ref="B4" ca="1" si="0">IF(C4=0,1*RANDBETWEEN(1,10),-1*RANDBETWEEN(1,10))</f>
        <v>2</v>
      </c>
      <c r="C4" s="1">
        <f t="shared" ref="C4" ca="1" si="1">RANDBETWEEN(0,1)</f>
        <v>0</v>
      </c>
      <c r="D4" s="1">
        <f t="shared" ref="D4:D18" ca="1" si="2">IF(E4=0,1*RANDBETWEEN(1,10),-1*RANDBETWEEN(1,10))</f>
        <v>9</v>
      </c>
      <c r="E4" s="1">
        <f t="shared" ref="E4:E46" ca="1" si="3">RANDBETWEEN(0,1)</f>
        <v>0</v>
      </c>
      <c r="F4" s="1">
        <f t="shared" ref="F4" ca="1" si="4">IF(G4=0,1*RANDBETWEEN(1,10),-1*RANDBETWEEN(1,10))</f>
        <v>-9</v>
      </c>
      <c r="G4" s="1">
        <f t="shared" ref="G4" ca="1" si="5">RANDBETWEEN(0,1)</f>
        <v>1</v>
      </c>
      <c r="H4" s="1">
        <f t="shared" ref="H4:H46" ca="1" si="6">IF(I4=0,1*RANDBETWEEN(1,10),-1*RANDBETWEEN(1,10))</f>
        <v>-3</v>
      </c>
      <c r="I4" s="1">
        <f t="shared" ref="I4:J20" ca="1" si="7">RANDBETWEEN(0,1)</f>
        <v>1</v>
      </c>
      <c r="J4" s="1">
        <f t="shared" ca="1" si="7"/>
        <v>1</v>
      </c>
      <c r="K4" s="6" t="str">
        <f t="shared" ref="K4:K18" ca="1" si="8">IF(E4=0,B4&amp;" + "&amp;ABS(D4)&amp;"i",B4&amp;" - "&amp;ABS(D4)&amp;"i")</f>
        <v>2 + 9i</v>
      </c>
      <c r="L4" s="6" t="str">
        <f t="shared" ref="L4:L18" ca="1" si="9">IF(J4=0,"+","-")</f>
        <v>-</v>
      </c>
      <c r="M4" s="6" t="str">
        <f t="shared" ref="M4" ca="1" si="10">IF(I4=0,F4&amp;" + "&amp;ABS(H4)&amp;"i",F4&amp;" - "&amp;ABS(H4)&amp;"i")</f>
        <v>-9 - 3i</v>
      </c>
      <c r="O4" s="6">
        <f t="shared" ref="O4:O18" ca="1" si="11">IF(J4=0,B4+F4,B4-F4)</f>
        <v>11</v>
      </c>
      <c r="P4" s="6">
        <f t="shared" ref="P4:P18" ca="1" si="12">IF(J4=0,D4+H4,D4-H4)</f>
        <v>12</v>
      </c>
      <c r="Q4" s="6" t="str">
        <f t="shared" ref="Q4:Q18" ca="1" si="13">IF(P4&gt;0,O4&amp; " + " &amp;P4&amp;" i ",O4&amp; " - " &amp; ABS(P4) &amp;" i ")</f>
        <v xml:space="preserve">11 + 12 i </v>
      </c>
      <c r="S4" s="7">
        <f t="shared" ref="S4" ca="1" si="14">B4*F4</f>
        <v>-18</v>
      </c>
      <c r="T4" s="7" t="str">
        <f t="shared" ref="T4" ca="1" si="15">IF(U4&lt;0,"-","+")</f>
        <v>-</v>
      </c>
      <c r="U4" s="7">
        <f t="shared" ref="U4" ca="1" si="16">B4*H4</f>
        <v>-6</v>
      </c>
      <c r="V4" s="7" t="str">
        <f t="shared" ref="V4" ca="1" si="17">IF(W4&lt;0,"-","+")</f>
        <v>-</v>
      </c>
      <c r="W4" s="7">
        <f t="shared" ref="W4" ca="1" si="18">D4*F4</f>
        <v>-81</v>
      </c>
      <c r="X4" s="7" t="str">
        <f t="shared" ref="X4" ca="1" si="19">IF(Z4&lt;0,"-","+")</f>
        <v>-</v>
      </c>
      <c r="Y4" s="7" t="str">
        <f t="shared" ref="Y4" ca="1" si="20">IF(Z4&gt;0,"-","+")</f>
        <v>+</v>
      </c>
      <c r="Z4" s="7">
        <f t="shared" ref="Z4" ca="1" si="21">1*D4*H4</f>
        <v>-27</v>
      </c>
      <c r="AB4" s="8" t="str">
        <f t="shared" ref="AB4" ca="1" si="22">S4&amp;" " &amp;T4&amp;" "&amp;ABS(U4)&amp;"i "&amp;V4&amp; " " &amp; ABS(W4)&amp;"i "&amp;X4&amp;" "&amp;ABS(Z4)&amp;"i²"</f>
        <v>-18 - 6i - 81i - 27i²</v>
      </c>
      <c r="AD4" s="8" t="str">
        <f t="shared" ref="AD4" ca="1" si="23">S4&amp;" " &amp;T4&amp;" "&amp;ABS(U4)&amp;"i "&amp;V4&amp; " " &amp; ABS(W4)&amp;"i "&amp;Y4&amp;" "&amp;ABS(Z4)</f>
        <v>-18 - 6i - 81i + 27</v>
      </c>
      <c r="AF4" s="7">
        <f t="shared" ref="AF4" ca="1" si="24">S4+(-1)*Z4</f>
        <v>9</v>
      </c>
      <c r="AG4" s="7" t="str">
        <f t="shared" ref="AG4" ca="1" si="25">IF(AH4&lt;0,"-","+")</f>
        <v>-</v>
      </c>
      <c r="AH4" s="7">
        <f t="shared" ref="AH4" ca="1" si="26">U4+W4</f>
        <v>-87</v>
      </c>
      <c r="AI4" s="7" t="str">
        <f t="shared" ref="AI4" ca="1" si="27">AF4&amp;" " &amp;AG4&amp;" "&amp;ABS(AH4)&amp;"i "</f>
        <v xml:space="preserve">9 - 87i </v>
      </c>
      <c r="AJ4" s="1">
        <f t="shared" ref="AJ4" ca="1" si="28">H4*-1</f>
        <v>3</v>
      </c>
      <c r="AK4" s="14" t="str">
        <f t="shared" ref="AK4" ca="1" si="29">IF(I4=1,F4&amp;" + "&amp;ABS(H4)&amp;"i",F4&amp;" - "&amp;ABS(H4)&amp;"i")</f>
        <v>-9 + 3i</v>
      </c>
      <c r="AL4" s="13">
        <f t="shared" ref="AL4" ca="1" si="30">F4^2</f>
        <v>81</v>
      </c>
      <c r="AM4" s="13">
        <f t="shared" ref="AM4" ca="1" si="31">H4^2</f>
        <v>9</v>
      </c>
      <c r="AN4" s="13" t="str">
        <f t="shared" ref="AN4" ca="1" si="32">AL4&amp;" - " &amp; AM4&amp;" i²"</f>
        <v>81 - 9 i²</v>
      </c>
      <c r="AO4" s="13" t="str">
        <f t="shared" ref="AO4" ca="1" si="33">AL4&amp;" + "&amp;AM4</f>
        <v>81 + 9</v>
      </c>
      <c r="AP4" s="13">
        <f t="shared" ref="AP4" ca="1" si="34">AL4+AM4</f>
        <v>90</v>
      </c>
      <c r="AQ4" s="15">
        <f t="shared" ref="AQ4" ca="1" si="35">B4*F4</f>
        <v>-18</v>
      </c>
      <c r="AR4" s="15" t="str">
        <f t="shared" ref="AR4" ca="1" si="36">IF(AS4&gt;0,"+","-")</f>
        <v>-</v>
      </c>
      <c r="AS4" s="15">
        <f t="shared" ref="AS4" ca="1" si="37">B4*H4</f>
        <v>-6</v>
      </c>
      <c r="AT4" s="15" t="str">
        <f t="shared" ref="AT4" ca="1" si="38">IF(AU4&gt;0,"+","-")</f>
        <v>-</v>
      </c>
      <c r="AU4" s="15">
        <f t="shared" ref="AU4" ca="1" si="39">D4*F4</f>
        <v>-81</v>
      </c>
      <c r="AV4" s="15" t="str">
        <f t="shared" ref="AV4" ca="1" si="40">IF(AW4&gt;0,"+","-")</f>
        <v>-</v>
      </c>
      <c r="AW4" s="15">
        <f t="shared" ref="AW4" ca="1" si="41">D4*H4</f>
        <v>-27</v>
      </c>
      <c r="AX4" s="15" t="str">
        <f t="shared" ref="AX4" ca="1" si="42">AQ4&amp;" " &amp;AR4&amp;" " &amp;ABS(AS4)&amp;"i"&amp;" " &amp; " " &amp;AT4&amp;" "&amp;ABS(AU4)&amp;"i"&amp;" " &amp; AV4&amp;" " &amp;ABS(AW4)&amp;"i²"</f>
        <v>-18 - 6i  - 81i - 27i²</v>
      </c>
      <c r="AY4" s="17">
        <f t="shared" ref="AY4" ca="1" si="43">AQ4</f>
        <v>-18</v>
      </c>
      <c r="AZ4" s="17" t="str">
        <f t="shared" ref="AZ4" ca="1" si="44">IF(BA4&gt;0,"+","-")</f>
        <v>-</v>
      </c>
      <c r="BA4" s="17">
        <f t="shared" ref="BA4" ca="1" si="45">AS4+AU4</f>
        <v>-87</v>
      </c>
      <c r="BB4" s="17" t="str">
        <f t="shared" ref="BB4" ca="1" si="46">IF(BC4&gt;0,"+","-")</f>
        <v>+</v>
      </c>
      <c r="BC4" s="17">
        <f t="shared" ref="BC4" ca="1" si="47">-1*AW4</f>
        <v>27</v>
      </c>
      <c r="BD4" s="1" t="str">
        <f t="shared" ref="BD4" ca="1" si="48">AY4&amp;" " &amp;AZ4&amp;" "&amp;ABS(BA4)&amp;"i "&amp;BB4&amp;" " &amp; ABS(BC4)</f>
        <v>-18 - 87i + 27</v>
      </c>
      <c r="BE4" s="1" t="str">
        <f t="shared" ref="BE4" ca="1" si="49">AY4+BC4&amp;" " &amp;AZ4&amp; " "&amp;ABS(BA4)&amp;" i"</f>
        <v>9 - 87 i</v>
      </c>
      <c r="BF4" s="1">
        <f t="shared" ref="BF4" ca="1" si="50">AY4+BC4</f>
        <v>9</v>
      </c>
      <c r="BG4" s="17" t="str">
        <f t="shared" ref="BG4" ca="1" si="51">AZ4</f>
        <v>-</v>
      </c>
      <c r="BH4" s="1">
        <f t="shared" ref="BH4" ca="1" si="52">ABS(BA4)</f>
        <v>87</v>
      </c>
    </row>
    <row r="5" spans="2:60" x14ac:dyDescent="0.25">
      <c r="Y5" s="7" t="s">
        <v>11</v>
      </c>
      <c r="AJ5" s="1" t="s">
        <v>11</v>
      </c>
    </row>
    <row r="6" spans="2:60" x14ac:dyDescent="0.25">
      <c r="B6" s="1">
        <f t="shared" ref="B6" ca="1" si="53">IF(C6=0,1*RANDBETWEEN(1,10),-1*RANDBETWEEN(1,10))</f>
        <v>8</v>
      </c>
      <c r="C6" s="1">
        <f t="shared" ref="C6" ca="1" si="54">RANDBETWEEN(0,1)</f>
        <v>0</v>
      </c>
      <c r="D6" s="1">
        <f t="shared" ca="1" si="2"/>
        <v>-4</v>
      </c>
      <c r="E6" s="1">
        <f t="shared" ca="1" si="3"/>
        <v>1</v>
      </c>
      <c r="F6" s="1">
        <f t="shared" ref="F6" ca="1" si="55">IF(G6=0,1*RANDBETWEEN(1,10),-1*RANDBETWEEN(1,10))</f>
        <v>-8</v>
      </c>
      <c r="G6" s="1">
        <f t="shared" ref="G6" ca="1" si="56">RANDBETWEEN(0,1)</f>
        <v>1</v>
      </c>
      <c r="H6" s="1">
        <f t="shared" ca="1" si="6"/>
        <v>6</v>
      </c>
      <c r="I6" s="1">
        <f t="shared" ca="1" si="7"/>
        <v>0</v>
      </c>
      <c r="J6" s="1">
        <f t="shared" ca="1" si="7"/>
        <v>0</v>
      </c>
      <c r="K6" s="6" t="str">
        <f t="shared" ca="1" si="8"/>
        <v>8 - 4i</v>
      </c>
      <c r="L6" s="6" t="str">
        <f t="shared" ca="1" si="9"/>
        <v>+</v>
      </c>
      <c r="M6" s="6" t="str">
        <f t="shared" ref="M6" ca="1" si="57">IF(I6=0,F6&amp;" + "&amp;ABS(H6)&amp;"i",F6&amp;" - "&amp;ABS(H6)&amp;"i")</f>
        <v>-8 + 6i</v>
      </c>
      <c r="O6" s="6">
        <f t="shared" ca="1" si="11"/>
        <v>0</v>
      </c>
      <c r="P6" s="6">
        <f t="shared" ca="1" si="12"/>
        <v>2</v>
      </c>
      <c r="Q6" s="6" t="str">
        <f t="shared" ca="1" si="13"/>
        <v xml:space="preserve">0 + 2 i </v>
      </c>
      <c r="S6" s="7">
        <f t="shared" ref="S6" ca="1" si="58">B6*F6</f>
        <v>-64</v>
      </c>
      <c r="T6" s="7" t="str">
        <f t="shared" ref="T6" ca="1" si="59">IF(U6&lt;0,"-","+")</f>
        <v>+</v>
      </c>
      <c r="U6" s="7">
        <f t="shared" ref="U6" ca="1" si="60">B6*H6</f>
        <v>48</v>
      </c>
      <c r="V6" s="7" t="str">
        <f t="shared" ref="V6" ca="1" si="61">IF(W6&lt;0,"-","+")</f>
        <v>+</v>
      </c>
      <c r="W6" s="7">
        <f t="shared" ref="W6" ca="1" si="62">D6*F6</f>
        <v>32</v>
      </c>
      <c r="X6" s="7" t="str">
        <f t="shared" ref="X6" ca="1" si="63">IF(Z6&lt;0,"-","+")</f>
        <v>-</v>
      </c>
      <c r="Y6" s="7" t="str">
        <f t="shared" ref="Y6" ca="1" si="64">IF(Z6&gt;0,"-","+")</f>
        <v>+</v>
      </c>
      <c r="Z6" s="7">
        <f t="shared" ref="Z6" ca="1" si="65">1*D6*H6</f>
        <v>-24</v>
      </c>
      <c r="AB6" s="8" t="str">
        <f t="shared" ref="AB6" ca="1" si="66">S6&amp;" " &amp;T6&amp;" "&amp;ABS(U6)&amp;"i "&amp;V6&amp; " " &amp; ABS(W6)&amp;"i "&amp;X6&amp;" "&amp;ABS(Z6)&amp;"i²"</f>
        <v>-64 + 48i + 32i - 24i²</v>
      </c>
      <c r="AD6" s="8" t="str">
        <f t="shared" ref="AD6" ca="1" si="67">S6&amp;" " &amp;T6&amp;" "&amp;ABS(U6)&amp;"i "&amp;V6&amp; " " &amp; ABS(W6)&amp;"i "&amp;Y6&amp;" "&amp;ABS(Z6)</f>
        <v>-64 + 48i + 32i + 24</v>
      </c>
      <c r="AF6" s="7">
        <f t="shared" ref="AF6" ca="1" si="68">S6+(-1)*Z6</f>
        <v>-40</v>
      </c>
      <c r="AG6" s="7" t="str">
        <f t="shared" ref="AG6" ca="1" si="69">IF(AH6&lt;0,"-","+")</f>
        <v>+</v>
      </c>
      <c r="AH6" s="7">
        <f t="shared" ref="AH6" ca="1" si="70">U6+W6</f>
        <v>80</v>
      </c>
      <c r="AI6" s="7" t="str">
        <f t="shared" ref="AI6" ca="1" si="71">AF6&amp;" " &amp;AG6&amp;" "&amp;ABS(AH6)&amp;"i "</f>
        <v xml:space="preserve">-40 + 80i </v>
      </c>
      <c r="AJ6" s="1">
        <f t="shared" ref="AJ6" ca="1" si="72">H6*-1</f>
        <v>-6</v>
      </c>
      <c r="AK6" s="14" t="str">
        <f t="shared" ref="AK6" ca="1" si="73">IF(I6=1,F6&amp;" + "&amp;ABS(H6)&amp;"i",F6&amp;" - "&amp;ABS(H6)&amp;"i")</f>
        <v>-8 - 6i</v>
      </c>
      <c r="AL6" s="13">
        <f t="shared" ref="AL6" ca="1" si="74">F6^2</f>
        <v>64</v>
      </c>
      <c r="AM6" s="13">
        <f t="shared" ref="AM6" ca="1" si="75">H6^2</f>
        <v>36</v>
      </c>
      <c r="AN6" s="13" t="str">
        <f t="shared" ref="AN6" ca="1" si="76">AL6&amp;" - " &amp; AM6&amp;" i²"</f>
        <v>64 - 36 i²</v>
      </c>
      <c r="AO6" s="13" t="str">
        <f t="shared" ref="AO6" ca="1" si="77">AL6&amp;" + "&amp;AM6</f>
        <v>64 + 36</v>
      </c>
      <c r="AP6" s="13">
        <f t="shared" ref="AP6" ca="1" si="78">AL6+AM6</f>
        <v>100</v>
      </c>
      <c r="AQ6" s="15">
        <f t="shared" ref="AQ6" ca="1" si="79">B6*F6</f>
        <v>-64</v>
      </c>
      <c r="AR6" s="15" t="str">
        <f t="shared" ref="AR6" ca="1" si="80">IF(AS6&gt;0,"+","-")</f>
        <v>+</v>
      </c>
      <c r="AS6" s="15">
        <f t="shared" ref="AS6" ca="1" si="81">B6*H6</f>
        <v>48</v>
      </c>
      <c r="AT6" s="15" t="str">
        <f t="shared" ref="AT6" ca="1" si="82">IF(AU6&gt;0,"+","-")</f>
        <v>+</v>
      </c>
      <c r="AU6" s="15">
        <f t="shared" ref="AU6" ca="1" si="83">D6*F6</f>
        <v>32</v>
      </c>
      <c r="AV6" s="15" t="str">
        <f t="shared" ref="AV6" ca="1" si="84">IF(AW6&gt;0,"+","-")</f>
        <v>-</v>
      </c>
      <c r="AW6" s="15">
        <f t="shared" ref="AW6" ca="1" si="85">D6*H6</f>
        <v>-24</v>
      </c>
      <c r="AX6" s="15" t="str">
        <f t="shared" ref="AX6" ca="1" si="86">AQ6&amp;" " &amp;AR6&amp;" " &amp;ABS(AS6)&amp;"i"&amp;" " &amp; " " &amp;AT6&amp;" "&amp;ABS(AU6)&amp;"i"&amp;" " &amp; AV6&amp;" " &amp;ABS(AW6)&amp;"i²"</f>
        <v>-64 + 48i  + 32i - 24i²</v>
      </c>
      <c r="AY6" s="17">
        <f t="shared" ref="AY6" ca="1" si="87">AQ6</f>
        <v>-64</v>
      </c>
      <c r="AZ6" s="17" t="str">
        <f t="shared" ref="AZ6" ca="1" si="88">IF(BA6&gt;0,"+","-")</f>
        <v>+</v>
      </c>
      <c r="BA6" s="17">
        <f t="shared" ref="BA6" ca="1" si="89">AS6+AU6</f>
        <v>80</v>
      </c>
      <c r="BB6" s="17" t="str">
        <f t="shared" ref="BB6" ca="1" si="90">IF(BC6&gt;0,"+","-")</f>
        <v>+</v>
      </c>
      <c r="BC6" s="17">
        <f t="shared" ref="BC6" ca="1" si="91">-1*AW6</f>
        <v>24</v>
      </c>
      <c r="BD6" s="1" t="str">
        <f t="shared" ref="BD6" ca="1" si="92">AY6&amp;" " &amp;AZ6&amp;" "&amp;ABS(BA6)&amp;"i "&amp;BB6&amp;" " &amp; ABS(BC6)</f>
        <v>-64 + 80i + 24</v>
      </c>
      <c r="BE6" s="1" t="str">
        <f t="shared" ref="BE6" ca="1" si="93">AY6+BC6&amp;" " &amp;AZ6&amp; " "&amp;ABS(BA6)&amp;" i"</f>
        <v>-40 + 80 i</v>
      </c>
      <c r="BF6" s="1">
        <f t="shared" ref="BF6" ca="1" si="94">AY6+BC6</f>
        <v>-40</v>
      </c>
      <c r="BG6" s="17" t="str">
        <f t="shared" ref="BG6" ca="1" si="95">AZ6</f>
        <v>+</v>
      </c>
      <c r="BH6" s="1">
        <f t="shared" ref="BH6" ca="1" si="96">ABS(BA6)</f>
        <v>80</v>
      </c>
    </row>
    <row r="7" spans="2:60" x14ac:dyDescent="0.25">
      <c r="Y7" s="7" t="s">
        <v>11</v>
      </c>
      <c r="AJ7" s="1" t="s">
        <v>11</v>
      </c>
    </row>
    <row r="8" spans="2:60" x14ac:dyDescent="0.25">
      <c r="B8" s="1">
        <f t="shared" ref="B8" ca="1" si="97">IF(C8=0,1*RANDBETWEEN(1,10),-1*RANDBETWEEN(1,10))</f>
        <v>-5</v>
      </c>
      <c r="C8" s="1">
        <f t="shared" ref="C8" ca="1" si="98">RANDBETWEEN(0,1)</f>
        <v>1</v>
      </c>
      <c r="D8" s="1">
        <f t="shared" ca="1" si="2"/>
        <v>9</v>
      </c>
      <c r="E8" s="1">
        <f t="shared" ca="1" si="3"/>
        <v>0</v>
      </c>
      <c r="F8" s="1">
        <f t="shared" ref="F8" ca="1" si="99">IF(G8=0,1*RANDBETWEEN(1,10),-1*RANDBETWEEN(1,10))</f>
        <v>-9</v>
      </c>
      <c r="G8" s="1">
        <f t="shared" ref="G8" ca="1" si="100">RANDBETWEEN(0,1)</f>
        <v>1</v>
      </c>
      <c r="H8" s="1">
        <f t="shared" ca="1" si="6"/>
        <v>-2</v>
      </c>
      <c r="I8" s="1">
        <f t="shared" ca="1" si="7"/>
        <v>1</v>
      </c>
      <c r="J8" s="1">
        <f t="shared" ca="1" si="7"/>
        <v>1</v>
      </c>
      <c r="K8" s="6" t="str">
        <f t="shared" ca="1" si="8"/>
        <v>-5 + 9i</v>
      </c>
      <c r="L8" s="6" t="str">
        <f t="shared" ca="1" si="9"/>
        <v>-</v>
      </c>
      <c r="M8" s="6" t="str">
        <f t="shared" ref="M8" ca="1" si="101">IF(I8=0,F8&amp;" + "&amp;ABS(H8)&amp;"i",F8&amp;" - "&amp;ABS(H8)&amp;"i")</f>
        <v>-9 - 2i</v>
      </c>
      <c r="O8" s="6">
        <f t="shared" ca="1" si="11"/>
        <v>4</v>
      </c>
      <c r="P8" s="6">
        <f t="shared" ca="1" si="12"/>
        <v>11</v>
      </c>
      <c r="Q8" s="6" t="str">
        <f t="shared" ca="1" si="13"/>
        <v xml:space="preserve">4 + 11 i </v>
      </c>
      <c r="S8" s="7">
        <f t="shared" ref="S8" ca="1" si="102">B8*F8</f>
        <v>45</v>
      </c>
      <c r="T8" s="7" t="str">
        <f t="shared" ref="T8" ca="1" si="103">IF(U8&lt;0,"-","+")</f>
        <v>+</v>
      </c>
      <c r="U8" s="7">
        <f t="shared" ref="U8" ca="1" si="104">B8*H8</f>
        <v>10</v>
      </c>
      <c r="V8" s="7" t="str">
        <f t="shared" ref="V8" ca="1" si="105">IF(W8&lt;0,"-","+")</f>
        <v>-</v>
      </c>
      <c r="W8" s="7">
        <f t="shared" ref="W8" ca="1" si="106">D8*F8</f>
        <v>-81</v>
      </c>
      <c r="X8" s="7" t="str">
        <f t="shared" ref="X8" ca="1" si="107">IF(Z8&lt;0,"-","+")</f>
        <v>-</v>
      </c>
      <c r="Y8" s="7" t="str">
        <f t="shared" ref="Y8" ca="1" si="108">IF(Z8&gt;0,"-","+")</f>
        <v>+</v>
      </c>
      <c r="Z8" s="7">
        <f t="shared" ref="Z8" ca="1" si="109">1*D8*H8</f>
        <v>-18</v>
      </c>
      <c r="AB8" s="8" t="str">
        <f t="shared" ref="AB8" ca="1" si="110">S8&amp;" " &amp;T8&amp;" "&amp;ABS(U8)&amp;"i "&amp;V8&amp; " " &amp; ABS(W8)&amp;"i "&amp;X8&amp;" "&amp;ABS(Z8)&amp;"i²"</f>
        <v>45 + 10i - 81i - 18i²</v>
      </c>
      <c r="AD8" s="8" t="str">
        <f t="shared" ref="AD8" ca="1" si="111">S8&amp;" " &amp;T8&amp;" "&amp;ABS(U8)&amp;"i "&amp;V8&amp; " " &amp; ABS(W8)&amp;"i "&amp;Y8&amp;" "&amp;ABS(Z8)</f>
        <v>45 + 10i - 81i + 18</v>
      </c>
      <c r="AF8" s="7">
        <f t="shared" ref="AF8" ca="1" si="112">S8+(-1)*Z8</f>
        <v>63</v>
      </c>
      <c r="AG8" s="7" t="str">
        <f t="shared" ref="AG8" ca="1" si="113">IF(AH8&lt;0,"-","+")</f>
        <v>-</v>
      </c>
      <c r="AH8" s="7">
        <f t="shared" ref="AH8" ca="1" si="114">U8+W8</f>
        <v>-71</v>
      </c>
      <c r="AI8" s="7" t="str">
        <f t="shared" ref="AI8" ca="1" si="115">AF8&amp;" " &amp;AG8&amp;" "&amp;ABS(AH8)&amp;"i "</f>
        <v xml:space="preserve">63 - 71i </v>
      </c>
      <c r="AJ8" s="1">
        <f t="shared" ref="AJ8" ca="1" si="116">H8*-1</f>
        <v>2</v>
      </c>
      <c r="AK8" s="14" t="str">
        <f t="shared" ref="AK8" ca="1" si="117">IF(I8=1,F8&amp;" + "&amp;ABS(H8)&amp;"i",F8&amp;" - "&amp;ABS(H8)&amp;"i")</f>
        <v>-9 + 2i</v>
      </c>
      <c r="AL8" s="13">
        <f t="shared" ref="AL8" ca="1" si="118">F8^2</f>
        <v>81</v>
      </c>
      <c r="AM8" s="13">
        <f t="shared" ref="AM8" ca="1" si="119">H8^2</f>
        <v>4</v>
      </c>
      <c r="AN8" s="13" t="str">
        <f t="shared" ref="AN8" ca="1" si="120">AL8&amp;" - " &amp; AM8&amp;" i²"</f>
        <v>81 - 4 i²</v>
      </c>
      <c r="AO8" s="13" t="str">
        <f t="shared" ref="AO8" ca="1" si="121">AL8&amp;" + "&amp;AM8</f>
        <v>81 + 4</v>
      </c>
      <c r="AP8" s="13">
        <f t="shared" ref="AP8" ca="1" si="122">AL8+AM8</f>
        <v>85</v>
      </c>
      <c r="AQ8" s="15">
        <f t="shared" ref="AQ8" ca="1" si="123">B8*F8</f>
        <v>45</v>
      </c>
      <c r="AR8" s="15" t="str">
        <f t="shared" ref="AR8" ca="1" si="124">IF(AS8&gt;0,"+","-")</f>
        <v>+</v>
      </c>
      <c r="AS8" s="15">
        <f t="shared" ref="AS8" ca="1" si="125">B8*H8</f>
        <v>10</v>
      </c>
      <c r="AT8" s="15" t="str">
        <f t="shared" ref="AT8" ca="1" si="126">IF(AU8&gt;0,"+","-")</f>
        <v>-</v>
      </c>
      <c r="AU8" s="15">
        <f t="shared" ref="AU8" ca="1" si="127">D8*F8</f>
        <v>-81</v>
      </c>
      <c r="AV8" s="15" t="str">
        <f t="shared" ref="AV8" ca="1" si="128">IF(AW8&gt;0,"+","-")</f>
        <v>-</v>
      </c>
      <c r="AW8" s="15">
        <f t="shared" ref="AW8" ca="1" si="129">D8*H8</f>
        <v>-18</v>
      </c>
      <c r="AX8" s="15" t="str">
        <f t="shared" ref="AX8" ca="1" si="130">AQ8&amp;" " &amp;AR8&amp;" " &amp;ABS(AS8)&amp;"i"&amp;" " &amp; " " &amp;AT8&amp;" "&amp;ABS(AU8)&amp;"i"&amp;" " &amp; AV8&amp;" " &amp;ABS(AW8)&amp;"i²"</f>
        <v>45 + 10i  - 81i - 18i²</v>
      </c>
      <c r="AY8" s="17">
        <f t="shared" ref="AY8" ca="1" si="131">AQ8</f>
        <v>45</v>
      </c>
      <c r="AZ8" s="17" t="str">
        <f t="shared" ref="AZ8" ca="1" si="132">IF(BA8&gt;0,"+","-")</f>
        <v>-</v>
      </c>
      <c r="BA8" s="17">
        <f t="shared" ref="BA8" ca="1" si="133">AS8+AU8</f>
        <v>-71</v>
      </c>
      <c r="BB8" s="17" t="str">
        <f t="shared" ref="BB8" ca="1" si="134">IF(BC8&gt;0,"+","-")</f>
        <v>+</v>
      </c>
      <c r="BC8" s="17">
        <f t="shared" ref="BC8" ca="1" si="135">-1*AW8</f>
        <v>18</v>
      </c>
      <c r="BD8" s="1" t="str">
        <f t="shared" ref="BD8" ca="1" si="136">AY8&amp;" " &amp;AZ8&amp;" "&amp;ABS(BA8)&amp;"i "&amp;BB8&amp;" " &amp; ABS(BC8)</f>
        <v>45 - 71i + 18</v>
      </c>
      <c r="BE8" s="1" t="str">
        <f t="shared" ref="BE8" ca="1" si="137">AY8+BC8&amp;" " &amp;AZ8&amp; " "&amp;ABS(BA8)&amp;" i"</f>
        <v>63 - 71 i</v>
      </c>
      <c r="BF8" s="1">
        <f t="shared" ref="BF8" ca="1" si="138">AY8+BC8</f>
        <v>63</v>
      </c>
      <c r="BG8" s="17" t="str">
        <f t="shared" ref="BG8" ca="1" si="139">AZ8</f>
        <v>-</v>
      </c>
      <c r="BH8" s="1">
        <f t="shared" ref="BH8" ca="1" si="140">ABS(BA8)</f>
        <v>71</v>
      </c>
    </row>
    <row r="9" spans="2:60" x14ac:dyDescent="0.25">
      <c r="Y9" s="7" t="s">
        <v>11</v>
      </c>
      <c r="AJ9" s="1" t="s">
        <v>11</v>
      </c>
    </row>
    <row r="10" spans="2:60" x14ac:dyDescent="0.25">
      <c r="B10" s="1">
        <f t="shared" ref="B10" ca="1" si="141">IF(C10=0,1*RANDBETWEEN(1,10),-1*RANDBETWEEN(1,10))</f>
        <v>2</v>
      </c>
      <c r="C10" s="1">
        <f t="shared" ref="C10" ca="1" si="142">RANDBETWEEN(0,1)</f>
        <v>0</v>
      </c>
      <c r="D10" s="1">
        <f t="shared" ca="1" si="2"/>
        <v>2</v>
      </c>
      <c r="E10" s="1">
        <f t="shared" ca="1" si="3"/>
        <v>0</v>
      </c>
      <c r="F10" s="1">
        <f t="shared" ref="F10" ca="1" si="143">IF(G10=0,1*RANDBETWEEN(1,10),-1*RANDBETWEEN(1,10))</f>
        <v>-4</v>
      </c>
      <c r="G10" s="1">
        <f t="shared" ref="G10" ca="1" si="144">RANDBETWEEN(0,1)</f>
        <v>1</v>
      </c>
      <c r="H10" s="1">
        <f t="shared" ca="1" si="6"/>
        <v>-5</v>
      </c>
      <c r="I10" s="1">
        <f t="shared" ca="1" si="7"/>
        <v>1</v>
      </c>
      <c r="J10" s="1">
        <f t="shared" ca="1" si="7"/>
        <v>0</v>
      </c>
      <c r="K10" s="6" t="str">
        <f t="shared" ca="1" si="8"/>
        <v>2 + 2i</v>
      </c>
      <c r="L10" s="6" t="str">
        <f t="shared" ca="1" si="9"/>
        <v>+</v>
      </c>
      <c r="M10" s="6" t="str">
        <f t="shared" ref="M10" ca="1" si="145">IF(I10=0,F10&amp;" + "&amp;ABS(H10)&amp;"i",F10&amp;" - "&amp;ABS(H10)&amp;"i")</f>
        <v>-4 - 5i</v>
      </c>
      <c r="O10" s="6">
        <f t="shared" ca="1" si="11"/>
        <v>-2</v>
      </c>
      <c r="P10" s="6">
        <f t="shared" ca="1" si="12"/>
        <v>-3</v>
      </c>
      <c r="Q10" s="6" t="str">
        <f t="shared" ca="1" si="13"/>
        <v xml:space="preserve">-2 - 3 i </v>
      </c>
      <c r="S10" s="7">
        <f t="shared" ref="S10" ca="1" si="146">B10*F10</f>
        <v>-8</v>
      </c>
      <c r="T10" s="7" t="str">
        <f t="shared" ref="T10" ca="1" si="147">IF(U10&lt;0,"-","+")</f>
        <v>-</v>
      </c>
      <c r="U10" s="7">
        <f t="shared" ref="U10" ca="1" si="148">B10*H10</f>
        <v>-10</v>
      </c>
      <c r="V10" s="7" t="str">
        <f t="shared" ref="V10" ca="1" si="149">IF(W10&lt;0,"-","+")</f>
        <v>-</v>
      </c>
      <c r="W10" s="7">
        <f t="shared" ref="W10" ca="1" si="150">D10*F10</f>
        <v>-8</v>
      </c>
      <c r="X10" s="7" t="str">
        <f t="shared" ref="X10" ca="1" si="151">IF(Z10&lt;0,"-","+")</f>
        <v>-</v>
      </c>
      <c r="Y10" s="7" t="str">
        <f t="shared" ref="Y10" ca="1" si="152">IF(Z10&gt;0,"-","+")</f>
        <v>+</v>
      </c>
      <c r="Z10" s="7">
        <f t="shared" ref="Z10" ca="1" si="153">1*D10*H10</f>
        <v>-10</v>
      </c>
      <c r="AB10" s="8" t="str">
        <f t="shared" ref="AB10" ca="1" si="154">S10&amp;" " &amp;T10&amp;" "&amp;ABS(U10)&amp;"i "&amp;V10&amp; " " &amp; ABS(W10)&amp;"i "&amp;X10&amp;" "&amp;ABS(Z10)&amp;"i²"</f>
        <v>-8 - 10i - 8i - 10i²</v>
      </c>
      <c r="AD10" s="8" t="str">
        <f t="shared" ref="AD10" ca="1" si="155">S10&amp;" " &amp;T10&amp;" "&amp;ABS(U10)&amp;"i "&amp;V10&amp; " " &amp; ABS(W10)&amp;"i "&amp;Y10&amp;" "&amp;ABS(Z10)</f>
        <v>-8 - 10i - 8i + 10</v>
      </c>
      <c r="AF10" s="7">
        <f t="shared" ref="AF10" ca="1" si="156">S10+(-1)*Z10</f>
        <v>2</v>
      </c>
      <c r="AG10" s="7" t="str">
        <f t="shared" ref="AG10" ca="1" si="157">IF(AH10&lt;0,"-","+")</f>
        <v>-</v>
      </c>
      <c r="AH10" s="7">
        <f t="shared" ref="AH10" ca="1" si="158">U10+W10</f>
        <v>-18</v>
      </c>
      <c r="AI10" s="7" t="str">
        <f t="shared" ref="AI10" ca="1" si="159">AF10&amp;" " &amp;AG10&amp;" "&amp;ABS(AH10)&amp;"i "</f>
        <v xml:space="preserve">2 - 18i </v>
      </c>
      <c r="AJ10" s="1">
        <f t="shared" ref="AJ10" ca="1" si="160">H10*-1</f>
        <v>5</v>
      </c>
      <c r="AK10" s="14" t="str">
        <f t="shared" ref="AK10" ca="1" si="161">IF(I10=1,F10&amp;" + "&amp;ABS(H10)&amp;"i",F10&amp;" - "&amp;ABS(H10)&amp;"i")</f>
        <v>-4 + 5i</v>
      </c>
      <c r="AL10" s="13">
        <f t="shared" ref="AL10" ca="1" si="162">F10^2</f>
        <v>16</v>
      </c>
      <c r="AM10" s="13">
        <f t="shared" ref="AM10" ca="1" si="163">H10^2</f>
        <v>25</v>
      </c>
      <c r="AN10" s="13" t="str">
        <f t="shared" ref="AN10" ca="1" si="164">AL10&amp;" - " &amp; AM10&amp;" i²"</f>
        <v>16 - 25 i²</v>
      </c>
      <c r="AO10" s="13" t="str">
        <f t="shared" ref="AO10" ca="1" si="165">AL10&amp;" + "&amp;AM10</f>
        <v>16 + 25</v>
      </c>
      <c r="AP10" s="13">
        <f t="shared" ref="AP10" ca="1" si="166">AL10+AM10</f>
        <v>41</v>
      </c>
      <c r="AQ10" s="15">
        <f t="shared" ref="AQ10" ca="1" si="167">B10*F10</f>
        <v>-8</v>
      </c>
      <c r="AR10" s="15" t="str">
        <f t="shared" ref="AR10" ca="1" si="168">IF(AS10&gt;0,"+","-")</f>
        <v>-</v>
      </c>
      <c r="AS10" s="15">
        <f t="shared" ref="AS10" ca="1" si="169">B10*H10</f>
        <v>-10</v>
      </c>
      <c r="AT10" s="15" t="str">
        <f t="shared" ref="AT10" ca="1" si="170">IF(AU10&gt;0,"+","-")</f>
        <v>-</v>
      </c>
      <c r="AU10" s="15">
        <f t="shared" ref="AU10" ca="1" si="171">D10*F10</f>
        <v>-8</v>
      </c>
      <c r="AV10" s="15" t="str">
        <f t="shared" ref="AV10" ca="1" si="172">IF(AW10&gt;0,"+","-")</f>
        <v>-</v>
      </c>
      <c r="AW10" s="15">
        <f t="shared" ref="AW10" ca="1" si="173">D10*H10</f>
        <v>-10</v>
      </c>
      <c r="AX10" s="15" t="str">
        <f t="shared" ref="AX10" ca="1" si="174">AQ10&amp;" " &amp;AR10&amp;" " &amp;ABS(AS10)&amp;"i"&amp;" " &amp; " " &amp;AT10&amp;" "&amp;ABS(AU10)&amp;"i"&amp;" " &amp; AV10&amp;" " &amp;ABS(AW10)&amp;"i²"</f>
        <v>-8 - 10i  - 8i - 10i²</v>
      </c>
      <c r="AY10" s="17">
        <f t="shared" ref="AY10" ca="1" si="175">AQ10</f>
        <v>-8</v>
      </c>
      <c r="AZ10" s="17" t="str">
        <f t="shared" ref="AZ10" ca="1" si="176">IF(BA10&gt;0,"+","-")</f>
        <v>-</v>
      </c>
      <c r="BA10" s="17">
        <f t="shared" ref="BA10" ca="1" si="177">AS10+AU10</f>
        <v>-18</v>
      </c>
      <c r="BB10" s="17" t="str">
        <f t="shared" ref="BB10" ca="1" si="178">IF(BC10&gt;0,"+","-")</f>
        <v>+</v>
      </c>
      <c r="BC10" s="17">
        <f t="shared" ref="BC10" ca="1" si="179">-1*AW10</f>
        <v>10</v>
      </c>
      <c r="BD10" s="1" t="str">
        <f t="shared" ref="BD10" ca="1" si="180">AY10&amp;" " &amp;AZ10&amp;" "&amp;ABS(BA10)&amp;"i "&amp;BB10&amp;" " &amp; ABS(BC10)</f>
        <v>-8 - 18i + 10</v>
      </c>
      <c r="BE10" s="1" t="str">
        <f t="shared" ref="BE10" ca="1" si="181">AY10+BC10&amp;" " &amp;AZ10&amp; " "&amp;ABS(BA10)&amp;" i"</f>
        <v>2 - 18 i</v>
      </c>
      <c r="BF10" s="1">
        <f t="shared" ref="BF10" ca="1" si="182">AY10+BC10</f>
        <v>2</v>
      </c>
      <c r="BG10" s="17" t="str">
        <f t="shared" ref="BG10" ca="1" si="183">AZ10</f>
        <v>-</v>
      </c>
      <c r="BH10" s="1">
        <f t="shared" ref="BH10" ca="1" si="184">ABS(BA10)</f>
        <v>18</v>
      </c>
    </row>
    <row r="11" spans="2:60" x14ac:dyDescent="0.25">
      <c r="Y11" s="7" t="s">
        <v>11</v>
      </c>
      <c r="AJ11" s="1" t="s">
        <v>11</v>
      </c>
    </row>
    <row r="12" spans="2:60" x14ac:dyDescent="0.25">
      <c r="B12" s="1">
        <f t="shared" ref="B12" ca="1" si="185">IF(C12=0,1*RANDBETWEEN(1,10),-1*RANDBETWEEN(1,10))</f>
        <v>5</v>
      </c>
      <c r="C12" s="1">
        <f t="shared" ref="C12" ca="1" si="186">RANDBETWEEN(0,1)</f>
        <v>0</v>
      </c>
      <c r="D12" s="1">
        <f t="shared" ca="1" si="2"/>
        <v>-7</v>
      </c>
      <c r="E12" s="1">
        <f t="shared" ca="1" si="3"/>
        <v>1</v>
      </c>
      <c r="F12" s="1">
        <f t="shared" ref="F12" ca="1" si="187">IF(G12=0,1*RANDBETWEEN(1,10),-1*RANDBETWEEN(1,10))</f>
        <v>2</v>
      </c>
      <c r="G12" s="1">
        <f t="shared" ref="G12" ca="1" si="188">RANDBETWEEN(0,1)</f>
        <v>0</v>
      </c>
      <c r="H12" s="1">
        <f t="shared" ca="1" si="6"/>
        <v>-5</v>
      </c>
      <c r="I12" s="1">
        <f t="shared" ca="1" si="7"/>
        <v>1</v>
      </c>
      <c r="J12" s="1">
        <f t="shared" ca="1" si="7"/>
        <v>1</v>
      </c>
      <c r="K12" s="6" t="str">
        <f t="shared" ca="1" si="8"/>
        <v>5 - 7i</v>
      </c>
      <c r="L12" s="6" t="str">
        <f t="shared" ca="1" si="9"/>
        <v>-</v>
      </c>
      <c r="M12" s="6" t="str">
        <f t="shared" ref="M12" ca="1" si="189">IF(I12=0,F12&amp;" + "&amp;ABS(H12)&amp;"i",F12&amp;" - "&amp;ABS(H12)&amp;"i")</f>
        <v>2 - 5i</v>
      </c>
      <c r="O12" s="6">
        <f t="shared" ca="1" si="11"/>
        <v>3</v>
      </c>
      <c r="P12" s="6">
        <f t="shared" ca="1" si="12"/>
        <v>-2</v>
      </c>
      <c r="Q12" s="6" t="str">
        <f t="shared" ca="1" si="13"/>
        <v xml:space="preserve">3 - 2 i </v>
      </c>
      <c r="S12" s="7">
        <f t="shared" ref="S12" ca="1" si="190">B12*F12</f>
        <v>10</v>
      </c>
      <c r="T12" s="7" t="str">
        <f t="shared" ref="T12" ca="1" si="191">IF(U12&lt;0,"-","+")</f>
        <v>-</v>
      </c>
      <c r="U12" s="7">
        <f t="shared" ref="U12" ca="1" si="192">B12*H12</f>
        <v>-25</v>
      </c>
      <c r="V12" s="7" t="str">
        <f t="shared" ref="V12" ca="1" si="193">IF(W12&lt;0,"-","+")</f>
        <v>-</v>
      </c>
      <c r="W12" s="7">
        <f t="shared" ref="W12" ca="1" si="194">D12*F12</f>
        <v>-14</v>
      </c>
      <c r="X12" s="7" t="str">
        <f t="shared" ref="X12" ca="1" si="195">IF(Z12&lt;0,"-","+")</f>
        <v>+</v>
      </c>
      <c r="Y12" s="7" t="str">
        <f t="shared" ref="Y12" ca="1" si="196">IF(Z12&gt;0,"-","+")</f>
        <v>-</v>
      </c>
      <c r="Z12" s="7">
        <f t="shared" ref="Z12" ca="1" si="197">1*D12*H12</f>
        <v>35</v>
      </c>
      <c r="AB12" s="8" t="str">
        <f t="shared" ref="AB12" ca="1" si="198">S12&amp;" " &amp;T12&amp;" "&amp;ABS(U12)&amp;"i "&amp;V12&amp; " " &amp; ABS(W12)&amp;"i "&amp;X12&amp;" "&amp;ABS(Z12)&amp;"i²"</f>
        <v>10 - 25i - 14i + 35i²</v>
      </c>
      <c r="AD12" s="8" t="str">
        <f t="shared" ref="AD12" ca="1" si="199">S12&amp;" " &amp;T12&amp;" "&amp;ABS(U12)&amp;"i "&amp;V12&amp; " " &amp; ABS(W12)&amp;"i "&amp;Y12&amp;" "&amp;ABS(Z12)</f>
        <v>10 - 25i - 14i - 35</v>
      </c>
      <c r="AF12" s="7">
        <f t="shared" ref="AF12" ca="1" si="200">S12+(-1)*Z12</f>
        <v>-25</v>
      </c>
      <c r="AG12" s="7" t="str">
        <f t="shared" ref="AG12" ca="1" si="201">IF(AH12&lt;0,"-","+")</f>
        <v>-</v>
      </c>
      <c r="AH12" s="7">
        <f t="shared" ref="AH12" ca="1" si="202">U12+W12</f>
        <v>-39</v>
      </c>
      <c r="AI12" s="7" t="str">
        <f t="shared" ref="AI12" ca="1" si="203">AF12&amp;" " &amp;AG12&amp;" "&amp;ABS(AH12)&amp;"i "</f>
        <v xml:space="preserve">-25 - 39i </v>
      </c>
      <c r="AJ12" s="1">
        <f t="shared" ref="AJ12" ca="1" si="204">H12*-1</f>
        <v>5</v>
      </c>
      <c r="AK12" s="14" t="str">
        <f t="shared" ref="AK12" ca="1" si="205">IF(I12=1,F12&amp;" + "&amp;ABS(H12)&amp;"i",F12&amp;" - "&amp;ABS(H12)&amp;"i")</f>
        <v>2 + 5i</v>
      </c>
      <c r="AL12" s="13">
        <f t="shared" ref="AL12" ca="1" si="206">F12^2</f>
        <v>4</v>
      </c>
      <c r="AM12" s="13">
        <f t="shared" ref="AM12" ca="1" si="207">H12^2</f>
        <v>25</v>
      </c>
      <c r="AN12" s="13" t="str">
        <f t="shared" ref="AN12" ca="1" si="208">AL12&amp;" - " &amp; AM12&amp;" i²"</f>
        <v>4 - 25 i²</v>
      </c>
      <c r="AO12" s="13" t="str">
        <f t="shared" ref="AO12" ca="1" si="209">AL12&amp;" + "&amp;AM12</f>
        <v>4 + 25</v>
      </c>
      <c r="AP12" s="13">
        <f t="shared" ref="AP12" ca="1" si="210">AL12+AM12</f>
        <v>29</v>
      </c>
      <c r="AQ12" s="15">
        <f t="shared" ref="AQ12" ca="1" si="211">B12*F12</f>
        <v>10</v>
      </c>
      <c r="AR12" s="15" t="str">
        <f t="shared" ref="AR12" ca="1" si="212">IF(AS12&gt;0,"+","-")</f>
        <v>-</v>
      </c>
      <c r="AS12" s="15">
        <f t="shared" ref="AS12" ca="1" si="213">B12*H12</f>
        <v>-25</v>
      </c>
      <c r="AT12" s="15" t="str">
        <f t="shared" ref="AT12" ca="1" si="214">IF(AU12&gt;0,"+","-")</f>
        <v>-</v>
      </c>
      <c r="AU12" s="15">
        <f t="shared" ref="AU12" ca="1" si="215">D12*F12</f>
        <v>-14</v>
      </c>
      <c r="AV12" s="15" t="str">
        <f t="shared" ref="AV12" ca="1" si="216">IF(AW12&gt;0,"+","-")</f>
        <v>+</v>
      </c>
      <c r="AW12" s="15">
        <f t="shared" ref="AW12" ca="1" si="217">D12*H12</f>
        <v>35</v>
      </c>
      <c r="AX12" s="15" t="str">
        <f t="shared" ref="AX12" ca="1" si="218">AQ12&amp;" " &amp;AR12&amp;" " &amp;ABS(AS12)&amp;"i"&amp;" " &amp; " " &amp;AT12&amp;" "&amp;ABS(AU12)&amp;"i"&amp;" " &amp; AV12&amp;" " &amp;ABS(AW12)&amp;"i²"</f>
        <v>10 - 25i  - 14i + 35i²</v>
      </c>
      <c r="AY12" s="17">
        <f t="shared" ref="AY12" ca="1" si="219">AQ12</f>
        <v>10</v>
      </c>
      <c r="AZ12" s="17" t="str">
        <f t="shared" ref="AZ12" ca="1" si="220">IF(BA12&gt;0,"+","-")</f>
        <v>-</v>
      </c>
      <c r="BA12" s="17">
        <f t="shared" ref="BA12" ca="1" si="221">AS12+AU12</f>
        <v>-39</v>
      </c>
      <c r="BB12" s="17" t="str">
        <f t="shared" ref="BB12" ca="1" si="222">IF(BC12&gt;0,"+","-")</f>
        <v>-</v>
      </c>
      <c r="BC12" s="17">
        <f t="shared" ref="BC12" ca="1" si="223">-1*AW12</f>
        <v>-35</v>
      </c>
      <c r="BD12" s="1" t="str">
        <f t="shared" ref="BD12" ca="1" si="224">AY12&amp;" " &amp;AZ12&amp;" "&amp;ABS(BA12)&amp;"i "&amp;BB12&amp;" " &amp; ABS(BC12)</f>
        <v>10 - 39i - 35</v>
      </c>
      <c r="BE12" s="1" t="str">
        <f t="shared" ref="BE12" ca="1" si="225">AY12+BC12&amp;" " &amp;AZ12&amp; " "&amp;ABS(BA12)&amp;" i"</f>
        <v>-25 - 39 i</v>
      </c>
      <c r="BF12" s="1">
        <f t="shared" ref="BF12" ca="1" si="226">AY12+BC12</f>
        <v>-25</v>
      </c>
      <c r="BG12" s="17" t="str">
        <f t="shared" ref="BG12" ca="1" si="227">AZ12</f>
        <v>-</v>
      </c>
      <c r="BH12" s="1">
        <f t="shared" ref="BH12" ca="1" si="228">ABS(BA12)</f>
        <v>39</v>
      </c>
    </row>
    <row r="13" spans="2:60" x14ac:dyDescent="0.25">
      <c r="Y13" s="7" t="s">
        <v>11</v>
      </c>
      <c r="AJ13" s="1" t="s">
        <v>11</v>
      </c>
    </row>
    <row r="14" spans="2:60" x14ac:dyDescent="0.25">
      <c r="B14" s="1">
        <f t="shared" ref="B14" ca="1" si="229">IF(C14=0,1*RANDBETWEEN(1,10),-1*RANDBETWEEN(1,10))</f>
        <v>-7</v>
      </c>
      <c r="C14" s="1">
        <f t="shared" ref="C14" ca="1" si="230">RANDBETWEEN(0,1)</f>
        <v>1</v>
      </c>
      <c r="D14" s="1">
        <f t="shared" ca="1" si="2"/>
        <v>-3</v>
      </c>
      <c r="E14" s="1">
        <f t="shared" ca="1" si="3"/>
        <v>1</v>
      </c>
      <c r="F14" s="1">
        <f t="shared" ref="F14" ca="1" si="231">IF(G14=0,1*RANDBETWEEN(1,10),-1*RANDBETWEEN(1,10))</f>
        <v>3</v>
      </c>
      <c r="G14" s="1">
        <f t="shared" ref="G14" ca="1" si="232">RANDBETWEEN(0,1)</f>
        <v>0</v>
      </c>
      <c r="H14" s="1">
        <f t="shared" ca="1" si="6"/>
        <v>2</v>
      </c>
      <c r="I14" s="1">
        <f t="shared" ca="1" si="7"/>
        <v>0</v>
      </c>
      <c r="J14" s="1">
        <f t="shared" ca="1" si="7"/>
        <v>0</v>
      </c>
      <c r="K14" s="6" t="str">
        <f t="shared" ca="1" si="8"/>
        <v>-7 - 3i</v>
      </c>
      <c r="L14" s="6" t="str">
        <f t="shared" ca="1" si="9"/>
        <v>+</v>
      </c>
      <c r="M14" s="6" t="str">
        <f t="shared" ref="M14" ca="1" si="233">IF(I14=0,F14&amp;" + "&amp;ABS(H14)&amp;"i",F14&amp;" - "&amp;ABS(H14)&amp;"i")</f>
        <v>3 + 2i</v>
      </c>
      <c r="O14" s="6">
        <f t="shared" ca="1" si="11"/>
        <v>-4</v>
      </c>
      <c r="P14" s="6">
        <f t="shared" ca="1" si="12"/>
        <v>-1</v>
      </c>
      <c r="Q14" s="6" t="str">
        <f t="shared" ca="1" si="13"/>
        <v xml:space="preserve">-4 - 1 i </v>
      </c>
      <c r="S14" s="7">
        <f t="shared" ref="S14" ca="1" si="234">B14*F14</f>
        <v>-21</v>
      </c>
      <c r="T14" s="7" t="str">
        <f t="shared" ref="T14" ca="1" si="235">IF(U14&lt;0,"-","+")</f>
        <v>-</v>
      </c>
      <c r="U14" s="7">
        <f t="shared" ref="U14" ca="1" si="236">B14*H14</f>
        <v>-14</v>
      </c>
      <c r="V14" s="7" t="str">
        <f t="shared" ref="V14" ca="1" si="237">IF(W14&lt;0,"-","+")</f>
        <v>-</v>
      </c>
      <c r="W14" s="7">
        <f t="shared" ref="W14" ca="1" si="238">D14*F14</f>
        <v>-9</v>
      </c>
      <c r="X14" s="7" t="str">
        <f t="shared" ref="X14" ca="1" si="239">IF(Z14&lt;0,"-","+")</f>
        <v>-</v>
      </c>
      <c r="Y14" s="7" t="str">
        <f t="shared" ref="Y14" ca="1" si="240">IF(Z14&gt;0,"-","+")</f>
        <v>+</v>
      </c>
      <c r="Z14" s="7">
        <f t="shared" ref="Z14" ca="1" si="241">1*D14*H14</f>
        <v>-6</v>
      </c>
      <c r="AB14" s="8" t="str">
        <f t="shared" ref="AB14" ca="1" si="242">S14&amp;" " &amp;T14&amp;" "&amp;ABS(U14)&amp;"i "&amp;V14&amp; " " &amp; ABS(W14)&amp;"i "&amp;X14&amp;" "&amp;ABS(Z14)&amp;"i²"</f>
        <v>-21 - 14i - 9i - 6i²</v>
      </c>
      <c r="AD14" s="8" t="str">
        <f t="shared" ref="AD14" ca="1" si="243">S14&amp;" " &amp;T14&amp;" "&amp;ABS(U14)&amp;"i "&amp;V14&amp; " " &amp; ABS(W14)&amp;"i "&amp;Y14&amp;" "&amp;ABS(Z14)</f>
        <v>-21 - 14i - 9i + 6</v>
      </c>
      <c r="AF14" s="7">
        <f t="shared" ref="AF14" ca="1" si="244">S14+(-1)*Z14</f>
        <v>-15</v>
      </c>
      <c r="AG14" s="7" t="str">
        <f t="shared" ref="AG14" ca="1" si="245">IF(AH14&lt;0,"-","+")</f>
        <v>-</v>
      </c>
      <c r="AH14" s="7">
        <f t="shared" ref="AH14" ca="1" si="246">U14+W14</f>
        <v>-23</v>
      </c>
      <c r="AI14" s="7" t="str">
        <f t="shared" ref="AI14" ca="1" si="247">AF14&amp;" " &amp;AG14&amp;" "&amp;ABS(AH14)&amp;"i "</f>
        <v xml:space="preserve">-15 - 23i </v>
      </c>
      <c r="AJ14" s="1">
        <f t="shared" ref="AJ14" ca="1" si="248">H14*-1</f>
        <v>-2</v>
      </c>
      <c r="AK14" s="14" t="str">
        <f t="shared" ref="AK14" ca="1" si="249">IF(I14=1,F14&amp;" + "&amp;ABS(H14)&amp;"i",F14&amp;" - "&amp;ABS(H14)&amp;"i")</f>
        <v>3 - 2i</v>
      </c>
      <c r="AL14" s="13">
        <f t="shared" ref="AL14" ca="1" si="250">F14^2</f>
        <v>9</v>
      </c>
      <c r="AM14" s="13">
        <f t="shared" ref="AM14" ca="1" si="251">H14^2</f>
        <v>4</v>
      </c>
      <c r="AN14" s="13" t="str">
        <f t="shared" ref="AN14" ca="1" si="252">AL14&amp;" - " &amp; AM14&amp;" i²"</f>
        <v>9 - 4 i²</v>
      </c>
      <c r="AO14" s="13" t="str">
        <f t="shared" ref="AO14" ca="1" si="253">AL14&amp;" + "&amp;AM14</f>
        <v>9 + 4</v>
      </c>
      <c r="AP14" s="13">
        <f t="shared" ref="AP14" ca="1" si="254">AL14+AM14</f>
        <v>13</v>
      </c>
      <c r="AQ14" s="15">
        <f t="shared" ref="AQ14" ca="1" si="255">B14*F14</f>
        <v>-21</v>
      </c>
      <c r="AR14" s="15" t="str">
        <f t="shared" ref="AR14" ca="1" si="256">IF(AS14&gt;0,"+","-")</f>
        <v>-</v>
      </c>
      <c r="AS14" s="15">
        <f t="shared" ref="AS14" ca="1" si="257">B14*H14</f>
        <v>-14</v>
      </c>
      <c r="AT14" s="15" t="str">
        <f t="shared" ref="AT14" ca="1" si="258">IF(AU14&gt;0,"+","-")</f>
        <v>-</v>
      </c>
      <c r="AU14" s="15">
        <f t="shared" ref="AU14" ca="1" si="259">D14*F14</f>
        <v>-9</v>
      </c>
      <c r="AV14" s="15" t="str">
        <f t="shared" ref="AV14" ca="1" si="260">IF(AW14&gt;0,"+","-")</f>
        <v>-</v>
      </c>
      <c r="AW14" s="15">
        <f t="shared" ref="AW14" ca="1" si="261">D14*H14</f>
        <v>-6</v>
      </c>
      <c r="AX14" s="15" t="str">
        <f t="shared" ref="AX14" ca="1" si="262">AQ14&amp;" " &amp;AR14&amp;" " &amp;ABS(AS14)&amp;"i"&amp;" " &amp; " " &amp;AT14&amp;" "&amp;ABS(AU14)&amp;"i"&amp;" " &amp; AV14&amp;" " &amp;ABS(AW14)&amp;"i²"</f>
        <v>-21 - 14i  - 9i - 6i²</v>
      </c>
      <c r="AY14" s="17">
        <f t="shared" ref="AY14" ca="1" si="263">AQ14</f>
        <v>-21</v>
      </c>
      <c r="AZ14" s="17" t="str">
        <f t="shared" ref="AZ14" ca="1" si="264">IF(BA14&gt;0,"+","-")</f>
        <v>-</v>
      </c>
      <c r="BA14" s="17">
        <f t="shared" ref="BA14" ca="1" si="265">AS14+AU14</f>
        <v>-23</v>
      </c>
      <c r="BB14" s="17" t="str">
        <f t="shared" ref="BB14" ca="1" si="266">IF(BC14&gt;0,"+","-")</f>
        <v>+</v>
      </c>
      <c r="BC14" s="17">
        <f t="shared" ref="BC14" ca="1" si="267">-1*AW14</f>
        <v>6</v>
      </c>
      <c r="BD14" s="1" t="str">
        <f t="shared" ref="BD14" ca="1" si="268">AY14&amp;" " &amp;AZ14&amp;" "&amp;ABS(BA14)&amp;"i "&amp;BB14&amp;" " &amp; ABS(BC14)</f>
        <v>-21 - 23i + 6</v>
      </c>
      <c r="BE14" s="1" t="str">
        <f t="shared" ref="BE14" ca="1" si="269">AY14+BC14&amp;" " &amp;AZ14&amp; " "&amp;ABS(BA14)&amp;" i"</f>
        <v>-15 - 23 i</v>
      </c>
      <c r="BF14" s="1">
        <f t="shared" ref="BF14" ca="1" si="270">AY14+BC14</f>
        <v>-15</v>
      </c>
      <c r="BG14" s="17" t="str">
        <f t="shared" ref="BG14" ca="1" si="271">AZ14</f>
        <v>-</v>
      </c>
      <c r="BH14" s="1">
        <f t="shared" ref="BH14" ca="1" si="272">ABS(BA14)</f>
        <v>23</v>
      </c>
    </row>
    <row r="15" spans="2:60" x14ac:dyDescent="0.25">
      <c r="Y15" s="7" t="s">
        <v>11</v>
      </c>
      <c r="AJ15" s="1" t="s">
        <v>11</v>
      </c>
    </row>
    <row r="16" spans="2:60" x14ac:dyDescent="0.25">
      <c r="B16" s="1">
        <f t="shared" ref="B16" ca="1" si="273">IF(C16=0,1*RANDBETWEEN(1,10),-1*RANDBETWEEN(1,10))</f>
        <v>8</v>
      </c>
      <c r="C16" s="1">
        <f t="shared" ref="C16" ca="1" si="274">RANDBETWEEN(0,1)</f>
        <v>0</v>
      </c>
      <c r="D16" s="1">
        <f t="shared" ca="1" si="2"/>
        <v>-8</v>
      </c>
      <c r="E16" s="1">
        <f t="shared" ca="1" si="3"/>
        <v>1</v>
      </c>
      <c r="F16" s="1">
        <f t="shared" ref="F16" ca="1" si="275">IF(G16=0,1*RANDBETWEEN(1,10),-1*RANDBETWEEN(1,10))</f>
        <v>1</v>
      </c>
      <c r="G16" s="1">
        <f t="shared" ref="G16" ca="1" si="276">RANDBETWEEN(0,1)</f>
        <v>0</v>
      </c>
      <c r="H16" s="1">
        <f t="shared" ca="1" si="6"/>
        <v>-5</v>
      </c>
      <c r="I16" s="1">
        <f t="shared" ca="1" si="7"/>
        <v>1</v>
      </c>
      <c r="J16" s="1">
        <f t="shared" ca="1" si="7"/>
        <v>0</v>
      </c>
      <c r="K16" s="6" t="str">
        <f t="shared" ca="1" si="8"/>
        <v>8 - 8i</v>
      </c>
      <c r="L16" s="6" t="str">
        <f t="shared" ca="1" si="9"/>
        <v>+</v>
      </c>
      <c r="M16" s="6" t="str">
        <f t="shared" ref="M16" ca="1" si="277">IF(I16=0,F16&amp;" + "&amp;ABS(H16)&amp;"i",F16&amp;" - "&amp;ABS(H16)&amp;"i")</f>
        <v>1 - 5i</v>
      </c>
      <c r="O16" s="6">
        <f t="shared" ca="1" si="11"/>
        <v>9</v>
      </c>
      <c r="P16" s="6">
        <f t="shared" ca="1" si="12"/>
        <v>-13</v>
      </c>
      <c r="Q16" s="6" t="str">
        <f t="shared" ca="1" si="13"/>
        <v xml:space="preserve">9 - 13 i </v>
      </c>
      <c r="S16" s="7">
        <f t="shared" ref="S16" ca="1" si="278">B16*F16</f>
        <v>8</v>
      </c>
      <c r="T16" s="7" t="str">
        <f t="shared" ref="T16" ca="1" si="279">IF(U16&lt;0,"-","+")</f>
        <v>-</v>
      </c>
      <c r="U16" s="7">
        <f t="shared" ref="U16" ca="1" si="280">B16*H16</f>
        <v>-40</v>
      </c>
      <c r="V16" s="7" t="str">
        <f t="shared" ref="V16" ca="1" si="281">IF(W16&lt;0,"-","+")</f>
        <v>-</v>
      </c>
      <c r="W16" s="7">
        <f t="shared" ref="W16" ca="1" si="282">D16*F16</f>
        <v>-8</v>
      </c>
      <c r="X16" s="7" t="str">
        <f t="shared" ref="X16" ca="1" si="283">IF(Z16&lt;0,"-","+")</f>
        <v>+</v>
      </c>
      <c r="Y16" s="7" t="str">
        <f t="shared" ref="Y16" ca="1" si="284">IF(Z16&gt;0,"-","+")</f>
        <v>-</v>
      </c>
      <c r="Z16" s="7">
        <f t="shared" ref="Z16" ca="1" si="285">1*D16*H16</f>
        <v>40</v>
      </c>
      <c r="AB16" s="8" t="str">
        <f t="shared" ref="AB16" ca="1" si="286">S16&amp;" " &amp;T16&amp;" "&amp;ABS(U16)&amp;"i "&amp;V16&amp; " " &amp; ABS(W16)&amp;"i "&amp;X16&amp;" "&amp;ABS(Z16)&amp;"i²"</f>
        <v>8 - 40i - 8i + 40i²</v>
      </c>
      <c r="AD16" s="8" t="str">
        <f t="shared" ref="AD16" ca="1" si="287">S16&amp;" " &amp;T16&amp;" "&amp;ABS(U16)&amp;"i "&amp;V16&amp; " " &amp; ABS(W16)&amp;"i "&amp;Y16&amp;" "&amp;ABS(Z16)</f>
        <v>8 - 40i - 8i - 40</v>
      </c>
      <c r="AF16" s="7">
        <f t="shared" ref="AF16" ca="1" si="288">S16+(-1)*Z16</f>
        <v>-32</v>
      </c>
      <c r="AG16" s="7" t="str">
        <f t="shared" ref="AG16" ca="1" si="289">IF(AH16&lt;0,"-","+")</f>
        <v>-</v>
      </c>
      <c r="AH16" s="7">
        <f t="shared" ref="AH16" ca="1" si="290">U16+W16</f>
        <v>-48</v>
      </c>
      <c r="AI16" s="7" t="str">
        <f t="shared" ref="AI16" ca="1" si="291">AF16&amp;" " &amp;AG16&amp;" "&amp;ABS(AH16)&amp;"i "</f>
        <v xml:space="preserve">-32 - 48i </v>
      </c>
      <c r="AJ16" s="1">
        <f t="shared" ref="AJ16" ca="1" si="292">H16*-1</f>
        <v>5</v>
      </c>
      <c r="AK16" s="14" t="str">
        <f t="shared" ref="AK16" ca="1" si="293">IF(I16=1,F16&amp;" + "&amp;ABS(H16)&amp;"i",F16&amp;" - "&amp;ABS(H16)&amp;"i")</f>
        <v>1 + 5i</v>
      </c>
      <c r="AL16" s="13">
        <f t="shared" ref="AL16" ca="1" si="294">F16^2</f>
        <v>1</v>
      </c>
      <c r="AM16" s="13">
        <f t="shared" ref="AM16" ca="1" si="295">H16^2</f>
        <v>25</v>
      </c>
      <c r="AN16" s="13" t="str">
        <f t="shared" ref="AN16" ca="1" si="296">AL16&amp;" - " &amp; AM16&amp;" i²"</f>
        <v>1 - 25 i²</v>
      </c>
      <c r="AO16" s="13" t="str">
        <f t="shared" ref="AO16" ca="1" si="297">AL16&amp;" + "&amp;AM16</f>
        <v>1 + 25</v>
      </c>
      <c r="AP16" s="13">
        <f t="shared" ref="AP16" ca="1" si="298">AL16+AM16</f>
        <v>26</v>
      </c>
      <c r="AQ16" s="15">
        <f t="shared" ref="AQ16" ca="1" si="299">B16*F16</f>
        <v>8</v>
      </c>
      <c r="AR16" s="15" t="str">
        <f t="shared" ref="AR16" ca="1" si="300">IF(AS16&gt;0,"+","-")</f>
        <v>-</v>
      </c>
      <c r="AS16" s="15">
        <f t="shared" ref="AS16" ca="1" si="301">B16*H16</f>
        <v>-40</v>
      </c>
      <c r="AT16" s="15" t="str">
        <f t="shared" ref="AT16" ca="1" si="302">IF(AU16&gt;0,"+","-")</f>
        <v>-</v>
      </c>
      <c r="AU16" s="15">
        <f t="shared" ref="AU16" ca="1" si="303">D16*F16</f>
        <v>-8</v>
      </c>
      <c r="AV16" s="15" t="str">
        <f t="shared" ref="AV16" ca="1" si="304">IF(AW16&gt;0,"+","-")</f>
        <v>+</v>
      </c>
      <c r="AW16" s="15">
        <f t="shared" ref="AW16" ca="1" si="305">D16*H16</f>
        <v>40</v>
      </c>
      <c r="AX16" s="15" t="str">
        <f t="shared" ref="AX16" ca="1" si="306">AQ16&amp;" " &amp;AR16&amp;" " &amp;ABS(AS16)&amp;"i"&amp;" " &amp; " " &amp;AT16&amp;" "&amp;ABS(AU16)&amp;"i"&amp;" " &amp; AV16&amp;" " &amp;ABS(AW16)&amp;"i²"</f>
        <v>8 - 40i  - 8i + 40i²</v>
      </c>
      <c r="AY16" s="17">
        <f t="shared" ref="AY16" ca="1" si="307">AQ16</f>
        <v>8</v>
      </c>
      <c r="AZ16" s="17" t="str">
        <f t="shared" ref="AZ16" ca="1" si="308">IF(BA16&gt;0,"+","-")</f>
        <v>-</v>
      </c>
      <c r="BA16" s="17">
        <f t="shared" ref="BA16" ca="1" si="309">AS16+AU16</f>
        <v>-48</v>
      </c>
      <c r="BB16" s="17" t="str">
        <f t="shared" ref="BB16" ca="1" si="310">IF(BC16&gt;0,"+","-")</f>
        <v>-</v>
      </c>
      <c r="BC16" s="17">
        <f t="shared" ref="BC16" ca="1" si="311">-1*AW16</f>
        <v>-40</v>
      </c>
      <c r="BD16" s="1" t="str">
        <f t="shared" ref="BD16" ca="1" si="312">AY16&amp;" " &amp;AZ16&amp;" "&amp;ABS(BA16)&amp;"i "&amp;BB16&amp;" " &amp; ABS(BC16)</f>
        <v>8 - 48i - 40</v>
      </c>
      <c r="BE16" s="1" t="str">
        <f t="shared" ref="BE16" ca="1" si="313">AY16+BC16&amp;" " &amp;AZ16&amp; " "&amp;ABS(BA16)&amp;" i"</f>
        <v>-32 - 48 i</v>
      </c>
      <c r="BF16" s="1">
        <f t="shared" ref="BF16" ca="1" si="314">AY16+BC16</f>
        <v>-32</v>
      </c>
      <c r="BG16" s="17" t="str">
        <f t="shared" ref="BG16" ca="1" si="315">AZ16</f>
        <v>-</v>
      </c>
      <c r="BH16" s="1">
        <f t="shared" ref="BH16" ca="1" si="316">ABS(BA16)</f>
        <v>48</v>
      </c>
    </row>
    <row r="17" spans="2:60" x14ac:dyDescent="0.25">
      <c r="Y17" s="7" t="s">
        <v>11</v>
      </c>
      <c r="AJ17" s="1" t="s">
        <v>11</v>
      </c>
    </row>
    <row r="18" spans="2:60" x14ac:dyDescent="0.25">
      <c r="B18" s="1">
        <f t="shared" ref="B18" ca="1" si="317">IF(C18=0,1*RANDBETWEEN(1,10),-1*RANDBETWEEN(1,10))</f>
        <v>1</v>
      </c>
      <c r="C18" s="1">
        <f t="shared" ref="C18" ca="1" si="318">RANDBETWEEN(0,1)</f>
        <v>0</v>
      </c>
      <c r="D18" s="1">
        <f t="shared" ca="1" si="2"/>
        <v>3</v>
      </c>
      <c r="E18" s="1">
        <f t="shared" ca="1" si="3"/>
        <v>0</v>
      </c>
      <c r="F18" s="1">
        <f t="shared" ref="F18" ca="1" si="319">IF(G18=0,1*RANDBETWEEN(1,10),-1*RANDBETWEEN(1,10))</f>
        <v>4</v>
      </c>
      <c r="G18" s="1">
        <f t="shared" ref="G18" ca="1" si="320">RANDBETWEEN(0,1)</f>
        <v>0</v>
      </c>
      <c r="H18" s="1">
        <f t="shared" ca="1" si="6"/>
        <v>1</v>
      </c>
      <c r="I18" s="1">
        <f t="shared" ca="1" si="7"/>
        <v>0</v>
      </c>
      <c r="J18" s="1">
        <f t="shared" ca="1" si="7"/>
        <v>0</v>
      </c>
      <c r="K18" s="6" t="str">
        <f t="shared" ca="1" si="8"/>
        <v>1 + 3i</v>
      </c>
      <c r="L18" s="6" t="str">
        <f t="shared" ca="1" si="9"/>
        <v>+</v>
      </c>
      <c r="M18" s="6" t="str">
        <f t="shared" ref="M18" ca="1" si="321">IF(I18=0,F18&amp;" + "&amp;ABS(H18)&amp;"i",F18&amp;" - "&amp;ABS(H18)&amp;"i")</f>
        <v>4 + 1i</v>
      </c>
      <c r="O18" s="6">
        <f t="shared" ca="1" si="11"/>
        <v>5</v>
      </c>
      <c r="P18" s="6">
        <f t="shared" ca="1" si="12"/>
        <v>4</v>
      </c>
      <c r="Q18" s="6" t="str">
        <f t="shared" ca="1" si="13"/>
        <v xml:space="preserve">5 + 4 i </v>
      </c>
      <c r="S18" s="7">
        <f t="shared" ref="S18" ca="1" si="322">B18*F18</f>
        <v>4</v>
      </c>
      <c r="T18" s="7" t="str">
        <f t="shared" ref="T18" ca="1" si="323">IF(U18&lt;0,"-","+")</f>
        <v>+</v>
      </c>
      <c r="U18" s="7">
        <f t="shared" ref="U18" ca="1" si="324">B18*H18</f>
        <v>1</v>
      </c>
      <c r="V18" s="7" t="str">
        <f t="shared" ref="V18" ca="1" si="325">IF(W18&lt;0,"-","+")</f>
        <v>+</v>
      </c>
      <c r="W18" s="7">
        <f t="shared" ref="W18" ca="1" si="326">D18*F18</f>
        <v>12</v>
      </c>
      <c r="X18" s="7" t="str">
        <f t="shared" ref="X18" ca="1" si="327">IF(Z18&lt;0,"-","+")</f>
        <v>+</v>
      </c>
      <c r="Y18" s="7" t="str">
        <f t="shared" ref="Y18" ca="1" si="328">IF(Z18&gt;0,"-","+")</f>
        <v>-</v>
      </c>
      <c r="Z18" s="7">
        <f t="shared" ref="Z18" ca="1" si="329">1*D18*H18</f>
        <v>3</v>
      </c>
      <c r="AB18" s="8" t="str">
        <f t="shared" ref="AB18" ca="1" si="330">S18&amp;" " &amp;T18&amp;" "&amp;ABS(U18)&amp;"i "&amp;V18&amp; " " &amp; ABS(W18)&amp;"i "&amp;X18&amp;" "&amp;ABS(Z18)&amp;"i²"</f>
        <v>4 + 1i + 12i + 3i²</v>
      </c>
      <c r="AD18" s="8" t="str">
        <f t="shared" ref="AD18" ca="1" si="331">S18&amp;" " &amp;T18&amp;" "&amp;ABS(U18)&amp;"i "&amp;V18&amp; " " &amp; ABS(W18)&amp;"i "&amp;Y18&amp;" "&amp;ABS(Z18)</f>
        <v>4 + 1i + 12i - 3</v>
      </c>
      <c r="AF18" s="7">
        <f t="shared" ref="AF18" ca="1" si="332">S18+(-1)*Z18</f>
        <v>1</v>
      </c>
      <c r="AG18" s="7" t="str">
        <f t="shared" ref="AG18" ca="1" si="333">IF(AH18&lt;0,"-","+")</f>
        <v>+</v>
      </c>
      <c r="AH18" s="7">
        <f t="shared" ref="AH18" ca="1" si="334">U18+W18</f>
        <v>13</v>
      </c>
      <c r="AI18" s="7" t="str">
        <f t="shared" ref="AI18" ca="1" si="335">AF18&amp;" " &amp;AG18&amp;" "&amp;ABS(AH18)&amp;"i "</f>
        <v xml:space="preserve">1 + 13i </v>
      </c>
      <c r="AJ18" s="1">
        <f t="shared" ref="AJ18" ca="1" si="336">H18*-1</f>
        <v>-1</v>
      </c>
      <c r="AK18" s="14" t="str">
        <f t="shared" ref="AK18" ca="1" si="337">IF(I18=1,F18&amp;" + "&amp;ABS(H18)&amp;"i",F18&amp;" - "&amp;ABS(H18)&amp;"i")</f>
        <v>4 - 1i</v>
      </c>
      <c r="AL18" s="13">
        <f t="shared" ref="AL18" ca="1" si="338">F18^2</f>
        <v>16</v>
      </c>
      <c r="AM18" s="13">
        <f t="shared" ref="AM18" ca="1" si="339">H18^2</f>
        <v>1</v>
      </c>
      <c r="AN18" s="13" t="str">
        <f t="shared" ref="AN18" ca="1" si="340">AL18&amp;" - " &amp; AM18&amp;" i²"</f>
        <v>16 - 1 i²</v>
      </c>
      <c r="AO18" s="13" t="str">
        <f t="shared" ref="AO18" ca="1" si="341">AL18&amp;" + "&amp;AM18</f>
        <v>16 + 1</v>
      </c>
      <c r="AP18" s="13">
        <f t="shared" ref="AP18" ca="1" si="342">AL18+AM18</f>
        <v>17</v>
      </c>
      <c r="AQ18" s="15">
        <f t="shared" ref="AQ18" ca="1" si="343">B18*F18</f>
        <v>4</v>
      </c>
      <c r="AR18" s="15" t="str">
        <f t="shared" ref="AR18" ca="1" si="344">IF(AS18&gt;0,"+","-")</f>
        <v>+</v>
      </c>
      <c r="AS18" s="15">
        <f t="shared" ref="AS18" ca="1" si="345">B18*H18</f>
        <v>1</v>
      </c>
      <c r="AT18" s="15" t="str">
        <f t="shared" ref="AT18" ca="1" si="346">IF(AU18&gt;0,"+","-")</f>
        <v>+</v>
      </c>
      <c r="AU18" s="15">
        <f t="shared" ref="AU18" ca="1" si="347">D18*F18</f>
        <v>12</v>
      </c>
      <c r="AV18" s="15" t="str">
        <f t="shared" ref="AV18" ca="1" si="348">IF(AW18&gt;0,"+","-")</f>
        <v>+</v>
      </c>
      <c r="AW18" s="15">
        <f t="shared" ref="AW18" ca="1" si="349">D18*H18</f>
        <v>3</v>
      </c>
      <c r="AX18" s="15" t="str">
        <f t="shared" ref="AX18" ca="1" si="350">AQ18&amp;" " &amp;AR18&amp;" " &amp;ABS(AS18)&amp;"i"&amp;" " &amp; " " &amp;AT18&amp;" "&amp;ABS(AU18)&amp;"i"&amp;" " &amp; AV18&amp;" " &amp;ABS(AW18)&amp;"i²"</f>
        <v>4 + 1i  + 12i + 3i²</v>
      </c>
      <c r="AY18" s="17">
        <f t="shared" ref="AY18" ca="1" si="351">AQ18</f>
        <v>4</v>
      </c>
      <c r="AZ18" s="17" t="str">
        <f t="shared" ref="AZ18" ca="1" si="352">IF(BA18&gt;0,"+","-")</f>
        <v>+</v>
      </c>
      <c r="BA18" s="17">
        <f t="shared" ref="BA18" ca="1" si="353">AS18+AU18</f>
        <v>13</v>
      </c>
      <c r="BB18" s="17" t="str">
        <f t="shared" ref="BB18" ca="1" si="354">IF(BC18&gt;0,"+","-")</f>
        <v>-</v>
      </c>
      <c r="BC18" s="17">
        <f t="shared" ref="BC18" ca="1" si="355">-1*AW18</f>
        <v>-3</v>
      </c>
      <c r="BD18" s="1" t="str">
        <f t="shared" ref="BD18" ca="1" si="356">AY18&amp;" " &amp;AZ18&amp;" "&amp;ABS(BA18)&amp;"i "&amp;BB18&amp;" " &amp; ABS(BC18)</f>
        <v>4 + 13i - 3</v>
      </c>
      <c r="BE18" s="1" t="str">
        <f t="shared" ref="BE18" ca="1" si="357">AY18+BC18&amp;" " &amp;AZ18&amp; " "&amp;ABS(BA18)&amp;" i"</f>
        <v>1 + 13 i</v>
      </c>
      <c r="BF18" s="1">
        <f t="shared" ref="BF18" ca="1" si="358">AY18+BC18</f>
        <v>1</v>
      </c>
      <c r="BG18" s="17" t="str">
        <f t="shared" ref="BG18" ca="1" si="359">AZ18</f>
        <v>+</v>
      </c>
      <c r="BH18" s="1">
        <f t="shared" ref="BH18" ca="1" si="360">ABS(BA18)</f>
        <v>13</v>
      </c>
    </row>
    <row r="19" spans="2:60" x14ac:dyDescent="0.25">
      <c r="Y19" s="7" t="s">
        <v>11</v>
      </c>
      <c r="AJ19" s="1" t="s">
        <v>11</v>
      </c>
    </row>
    <row r="20" spans="2:60" x14ac:dyDescent="0.25">
      <c r="B20" s="1">
        <f t="shared" ref="B20" ca="1" si="361">IF(C20=0,1*RANDBETWEEN(1,10),-1*RANDBETWEEN(1,10))</f>
        <v>10</v>
      </c>
      <c r="C20" s="1">
        <f t="shared" ref="C20" ca="1" si="362">RANDBETWEEN(0,1)</f>
        <v>0</v>
      </c>
      <c r="D20" s="1">
        <f t="shared" ref="D20" ca="1" si="363">IF(E20=0,1*RANDBETWEEN(1,10),-1*RANDBETWEEN(1,10))</f>
        <v>-3</v>
      </c>
      <c r="E20" s="1">
        <f t="shared" ca="1" si="3"/>
        <v>1</v>
      </c>
      <c r="F20" s="1">
        <f t="shared" ref="F20" ca="1" si="364">IF(G20=0,1*RANDBETWEEN(1,10),-1*RANDBETWEEN(1,10))</f>
        <v>5</v>
      </c>
      <c r="G20" s="1">
        <f t="shared" ref="G20" ca="1" si="365">RANDBETWEEN(0,1)</f>
        <v>0</v>
      </c>
      <c r="H20" s="1">
        <f t="shared" ca="1" si="6"/>
        <v>-6</v>
      </c>
      <c r="I20" s="1">
        <f t="shared" ca="1" si="7"/>
        <v>1</v>
      </c>
      <c r="J20" s="1">
        <f t="shared" ca="1" si="7"/>
        <v>1</v>
      </c>
      <c r="K20" s="6" t="str">
        <f t="shared" ref="K20" ca="1" si="366">IF(E20=0,B20&amp;" + "&amp;ABS(D20)&amp;"i",B20&amp;" - "&amp;ABS(D20)&amp;"i")</f>
        <v>10 - 3i</v>
      </c>
      <c r="L20" s="6" t="str">
        <f t="shared" ref="L20" ca="1" si="367">IF(J20=0,"+","-")</f>
        <v>-</v>
      </c>
      <c r="M20" s="6" t="str">
        <f t="shared" ref="M20" ca="1" si="368">IF(I20=0,F20&amp;" + "&amp;ABS(H20)&amp;"i",F20&amp;" - "&amp;ABS(H20)&amp;"i")</f>
        <v>5 - 6i</v>
      </c>
      <c r="O20" s="6">
        <f t="shared" ref="O20" ca="1" si="369">IF(J20=0,B20+F20,B20-F20)</f>
        <v>5</v>
      </c>
      <c r="P20" s="6">
        <f t="shared" ref="P20" ca="1" si="370">IF(J20=0,D20+H20,D20-H20)</f>
        <v>3</v>
      </c>
      <c r="Q20" s="6" t="str">
        <f t="shared" ref="Q20" ca="1" si="371">IF(P20&gt;0,O20&amp; " + " &amp;P20&amp;" i ",O20&amp; " - " &amp; ABS(P20) &amp;" i ")</f>
        <v xml:space="preserve">5 + 3 i </v>
      </c>
      <c r="S20" s="7">
        <f t="shared" ref="S20" ca="1" si="372">B20*F20</f>
        <v>50</v>
      </c>
      <c r="T20" s="7" t="str">
        <f t="shared" ref="T20" ca="1" si="373">IF(U20&lt;0,"-","+")</f>
        <v>-</v>
      </c>
      <c r="U20" s="7">
        <f t="shared" ref="U20" ca="1" si="374">B20*H20</f>
        <v>-60</v>
      </c>
      <c r="V20" s="7" t="str">
        <f t="shared" ref="V20" ca="1" si="375">IF(W20&lt;0,"-","+")</f>
        <v>-</v>
      </c>
      <c r="W20" s="7">
        <f t="shared" ref="W20" ca="1" si="376">D20*F20</f>
        <v>-15</v>
      </c>
      <c r="X20" s="7" t="str">
        <f t="shared" ref="X20" ca="1" si="377">IF(Z20&lt;0,"-","+")</f>
        <v>+</v>
      </c>
      <c r="Y20" s="7" t="str">
        <f t="shared" ref="Y20" ca="1" si="378">IF(Z20&gt;0,"-","+")</f>
        <v>-</v>
      </c>
      <c r="Z20" s="7">
        <f t="shared" ref="Z20" ca="1" si="379">1*D20*H20</f>
        <v>18</v>
      </c>
      <c r="AB20" s="8" t="str">
        <f t="shared" ref="AB20" ca="1" si="380">S20&amp;" " &amp;T20&amp;" "&amp;ABS(U20)&amp;"i "&amp;V20&amp; " " &amp; ABS(W20)&amp;"i "&amp;X20&amp;" "&amp;ABS(Z20)&amp;"i²"</f>
        <v>50 - 60i - 15i + 18i²</v>
      </c>
      <c r="AD20" s="8" t="str">
        <f t="shared" ref="AD20" ca="1" si="381">S20&amp;" " &amp;T20&amp;" "&amp;ABS(U20)&amp;"i "&amp;V20&amp; " " &amp; ABS(W20)&amp;"i "&amp;Y20&amp;" "&amp;ABS(Z20)</f>
        <v>50 - 60i - 15i - 18</v>
      </c>
      <c r="AF20" s="7">
        <f t="shared" ref="AF20" ca="1" si="382">S20+(-1)*Z20</f>
        <v>32</v>
      </c>
      <c r="AG20" s="7" t="str">
        <f t="shared" ref="AG20" ca="1" si="383">IF(AH20&lt;0,"-","+")</f>
        <v>-</v>
      </c>
      <c r="AH20" s="7">
        <f t="shared" ref="AH20" ca="1" si="384">U20+W20</f>
        <v>-75</v>
      </c>
      <c r="AI20" s="7" t="str">
        <f t="shared" ref="AI20" ca="1" si="385">AF20&amp;" " &amp;AG20&amp;" "&amp;ABS(AH20)&amp;"i "</f>
        <v xml:space="preserve">32 - 75i </v>
      </c>
      <c r="AJ20" s="1">
        <f t="shared" ref="AJ20" ca="1" si="386">H20*-1</f>
        <v>6</v>
      </c>
      <c r="AK20" s="14" t="str">
        <f t="shared" ref="AK20" ca="1" si="387">IF(I20=1,F20&amp;" + "&amp;ABS(H20)&amp;"i",F20&amp;" - "&amp;ABS(H20)&amp;"i")</f>
        <v>5 + 6i</v>
      </c>
      <c r="AL20" s="13">
        <f t="shared" ref="AL20" ca="1" si="388">F20^2</f>
        <v>25</v>
      </c>
      <c r="AM20" s="13">
        <f t="shared" ref="AM20" ca="1" si="389">H20^2</f>
        <v>36</v>
      </c>
      <c r="AN20" s="13" t="str">
        <f t="shared" ref="AN20" ca="1" si="390">AL20&amp;" - " &amp; AM20&amp;" i²"</f>
        <v>25 - 36 i²</v>
      </c>
      <c r="AO20" s="13" t="str">
        <f t="shared" ref="AO20" ca="1" si="391">AL20&amp;" + "&amp;AM20</f>
        <v>25 + 36</v>
      </c>
      <c r="AP20" s="13">
        <f t="shared" ref="AP20" ca="1" si="392">AL20+AM20</f>
        <v>61</v>
      </c>
      <c r="AQ20" s="15">
        <f t="shared" ref="AQ20" ca="1" si="393">B20*F20</f>
        <v>50</v>
      </c>
      <c r="AR20" s="15" t="str">
        <f t="shared" ref="AR20" ca="1" si="394">IF(AS20&gt;0,"+","-")</f>
        <v>-</v>
      </c>
      <c r="AS20" s="15">
        <f t="shared" ref="AS20" ca="1" si="395">B20*H20</f>
        <v>-60</v>
      </c>
      <c r="AT20" s="15" t="str">
        <f t="shared" ref="AT20" ca="1" si="396">IF(AU20&gt;0,"+","-")</f>
        <v>-</v>
      </c>
      <c r="AU20" s="15">
        <f t="shared" ref="AU20" ca="1" si="397">D20*F20</f>
        <v>-15</v>
      </c>
      <c r="AV20" s="15" t="str">
        <f t="shared" ref="AV20" ca="1" si="398">IF(AW20&gt;0,"+","-")</f>
        <v>+</v>
      </c>
      <c r="AW20" s="15">
        <f t="shared" ref="AW20" ca="1" si="399">D20*H20</f>
        <v>18</v>
      </c>
      <c r="AX20" s="15" t="str">
        <f t="shared" ref="AX20" ca="1" si="400">AQ20&amp;" " &amp;AR20&amp;" " &amp;ABS(AS20)&amp;"i"&amp;" " &amp; " " &amp;AT20&amp;" "&amp;ABS(AU20)&amp;"i"&amp;" " &amp; AV20&amp;" " &amp;ABS(AW20)&amp;"i²"</f>
        <v>50 - 60i  - 15i + 18i²</v>
      </c>
      <c r="AY20" s="17">
        <f t="shared" ref="AY20" ca="1" si="401">AQ20</f>
        <v>50</v>
      </c>
      <c r="AZ20" s="17" t="str">
        <f t="shared" ref="AZ20" ca="1" si="402">IF(BA20&gt;0,"+","-")</f>
        <v>-</v>
      </c>
      <c r="BA20" s="17">
        <f t="shared" ref="BA20" ca="1" si="403">AS20+AU20</f>
        <v>-75</v>
      </c>
      <c r="BB20" s="17" t="str">
        <f t="shared" ref="BB20" ca="1" si="404">IF(BC20&gt;0,"+","-")</f>
        <v>-</v>
      </c>
      <c r="BC20" s="17">
        <f t="shared" ref="BC20" ca="1" si="405">-1*AW20</f>
        <v>-18</v>
      </c>
      <c r="BD20" s="1" t="str">
        <f t="shared" ref="BD20" ca="1" si="406">AY20&amp;" " &amp;AZ20&amp;" "&amp;ABS(BA20)&amp;"i "&amp;BB20&amp;" " &amp; ABS(BC20)</f>
        <v>50 - 75i - 18</v>
      </c>
      <c r="BE20" s="1" t="str">
        <f t="shared" ref="BE20" ca="1" si="407">AY20+BC20&amp;" " &amp;AZ20&amp; " "&amp;ABS(BA20)&amp;" i"</f>
        <v>32 - 75 i</v>
      </c>
      <c r="BF20" s="1">
        <f t="shared" ref="BF20" ca="1" si="408">AY20+BC20</f>
        <v>32</v>
      </c>
      <c r="BG20" s="17" t="str">
        <f t="shared" ref="BG20" ca="1" si="409">AZ20</f>
        <v>-</v>
      </c>
      <c r="BH20" s="1">
        <f t="shared" ref="BH20" ca="1" si="410">ABS(BA20)</f>
        <v>75</v>
      </c>
    </row>
    <row r="21" spans="2:60" x14ac:dyDescent="0.25">
      <c r="Y21" s="7" t="s">
        <v>11</v>
      </c>
      <c r="AJ21" s="1" t="s">
        <v>11</v>
      </c>
    </row>
    <row r="22" spans="2:60" x14ac:dyDescent="0.25">
      <c r="B22" s="1">
        <f t="shared" ref="B22" ca="1" si="411">IF(C22=0,1*RANDBETWEEN(1,10),-1*RANDBETWEEN(1,10))</f>
        <v>3</v>
      </c>
      <c r="C22" s="1">
        <f t="shared" ref="C22" ca="1" si="412">RANDBETWEEN(0,1)</f>
        <v>0</v>
      </c>
      <c r="D22" s="1">
        <f t="shared" ref="D22" ca="1" si="413">IF(E22=0,1*RANDBETWEEN(1,10),-1*RANDBETWEEN(1,10))</f>
        <v>-6</v>
      </c>
      <c r="E22" s="1">
        <f t="shared" ca="1" si="3"/>
        <v>1</v>
      </c>
      <c r="F22" s="1">
        <f t="shared" ref="F22" ca="1" si="414">IF(G22=0,1*RANDBETWEEN(1,10),-1*RANDBETWEEN(1,10))</f>
        <v>5</v>
      </c>
      <c r="G22" s="1">
        <f t="shared" ref="G22" ca="1" si="415">RANDBETWEEN(0,1)</f>
        <v>0</v>
      </c>
      <c r="H22" s="1">
        <f t="shared" ca="1" si="6"/>
        <v>3</v>
      </c>
      <c r="I22" s="1">
        <f t="shared" ref="I22:J38" ca="1" si="416">RANDBETWEEN(0,1)</f>
        <v>0</v>
      </c>
      <c r="J22" s="1">
        <f t="shared" ca="1" si="416"/>
        <v>0</v>
      </c>
      <c r="K22" s="6" t="str">
        <f t="shared" ref="K22" ca="1" si="417">IF(E22=0,B22&amp;" + "&amp;ABS(D22)&amp;"i",B22&amp;" - "&amp;ABS(D22)&amp;"i")</f>
        <v>3 - 6i</v>
      </c>
      <c r="L22" s="6" t="str">
        <f t="shared" ref="L22" ca="1" si="418">IF(J22=0,"+","-")</f>
        <v>+</v>
      </c>
      <c r="M22" s="6" t="str">
        <f t="shared" ref="M22" ca="1" si="419">IF(I22=0,F22&amp;" + "&amp;ABS(H22)&amp;"i",F22&amp;" - "&amp;ABS(H22)&amp;"i")</f>
        <v>5 + 3i</v>
      </c>
      <c r="O22" s="6">
        <f t="shared" ref="O22" ca="1" si="420">IF(J22=0,B22+F22,B22-F22)</f>
        <v>8</v>
      </c>
      <c r="P22" s="6">
        <f t="shared" ref="P22" ca="1" si="421">IF(J22=0,D22+H22,D22-H22)</f>
        <v>-3</v>
      </c>
      <c r="Q22" s="6" t="str">
        <f t="shared" ref="Q22" ca="1" si="422">IF(P22&gt;0,O22&amp; " + " &amp;P22&amp;" i ",O22&amp; " - " &amp; ABS(P22) &amp;" i ")</f>
        <v xml:space="preserve">8 - 3 i </v>
      </c>
      <c r="S22" s="7">
        <f t="shared" ref="S22" ca="1" si="423">B22*F22</f>
        <v>15</v>
      </c>
      <c r="T22" s="7" t="str">
        <f t="shared" ref="T22" ca="1" si="424">IF(U22&lt;0,"-","+")</f>
        <v>+</v>
      </c>
      <c r="U22" s="7">
        <f t="shared" ref="U22" ca="1" si="425">B22*H22</f>
        <v>9</v>
      </c>
      <c r="V22" s="7" t="str">
        <f t="shared" ref="V22" ca="1" si="426">IF(W22&lt;0,"-","+")</f>
        <v>-</v>
      </c>
      <c r="W22" s="7">
        <f t="shared" ref="W22" ca="1" si="427">D22*F22</f>
        <v>-30</v>
      </c>
      <c r="X22" s="7" t="str">
        <f t="shared" ref="X22" ca="1" si="428">IF(Z22&lt;0,"-","+")</f>
        <v>-</v>
      </c>
      <c r="Y22" s="7" t="str">
        <f t="shared" ref="Y22" ca="1" si="429">IF(Z22&gt;0,"-","+")</f>
        <v>+</v>
      </c>
      <c r="Z22" s="7">
        <f t="shared" ref="Z22" ca="1" si="430">1*D22*H22</f>
        <v>-18</v>
      </c>
      <c r="AB22" s="8" t="str">
        <f t="shared" ref="AB22" ca="1" si="431">S22&amp;" " &amp;T22&amp;" "&amp;ABS(U22)&amp;"i "&amp;V22&amp; " " &amp; ABS(W22)&amp;"i "&amp;X22&amp;" "&amp;ABS(Z22)&amp;"i²"</f>
        <v>15 + 9i - 30i - 18i²</v>
      </c>
      <c r="AD22" s="8" t="str">
        <f t="shared" ref="AD22" ca="1" si="432">S22&amp;" " &amp;T22&amp;" "&amp;ABS(U22)&amp;"i "&amp;V22&amp; " " &amp; ABS(W22)&amp;"i "&amp;Y22&amp;" "&amp;ABS(Z22)</f>
        <v>15 + 9i - 30i + 18</v>
      </c>
      <c r="AF22" s="7">
        <f t="shared" ref="AF22" ca="1" si="433">S22+(-1)*Z22</f>
        <v>33</v>
      </c>
      <c r="AG22" s="7" t="str">
        <f t="shared" ref="AG22" ca="1" si="434">IF(AH22&lt;0,"-","+")</f>
        <v>-</v>
      </c>
      <c r="AH22" s="7">
        <f t="shared" ref="AH22" ca="1" si="435">U22+W22</f>
        <v>-21</v>
      </c>
      <c r="AI22" s="7" t="str">
        <f t="shared" ref="AI22" ca="1" si="436">AF22&amp;" " &amp;AG22&amp;" "&amp;ABS(AH22)&amp;"i "</f>
        <v xml:space="preserve">33 - 21i </v>
      </c>
      <c r="AJ22" s="1">
        <f t="shared" ref="AJ22" ca="1" si="437">H22*-1</f>
        <v>-3</v>
      </c>
      <c r="AK22" s="14" t="str">
        <f t="shared" ref="AK22" ca="1" si="438">IF(I22=1,F22&amp;" + "&amp;ABS(H22)&amp;"i",F22&amp;" - "&amp;ABS(H22)&amp;"i")</f>
        <v>5 - 3i</v>
      </c>
      <c r="AL22" s="13">
        <f t="shared" ref="AL22" ca="1" si="439">F22^2</f>
        <v>25</v>
      </c>
      <c r="AM22" s="13">
        <f t="shared" ref="AM22" ca="1" si="440">H22^2</f>
        <v>9</v>
      </c>
      <c r="AN22" s="13" t="str">
        <f t="shared" ref="AN22" ca="1" si="441">AL22&amp;" - " &amp; AM22&amp;" i²"</f>
        <v>25 - 9 i²</v>
      </c>
      <c r="AO22" s="13" t="str">
        <f t="shared" ref="AO22" ca="1" si="442">AL22&amp;" + "&amp;AM22</f>
        <v>25 + 9</v>
      </c>
      <c r="AP22" s="13">
        <f t="shared" ref="AP22" ca="1" si="443">AL22+AM22</f>
        <v>34</v>
      </c>
      <c r="AQ22" s="15">
        <f t="shared" ref="AQ22" ca="1" si="444">B22*F22</f>
        <v>15</v>
      </c>
      <c r="AR22" s="15" t="str">
        <f t="shared" ref="AR22" ca="1" si="445">IF(AS22&gt;0,"+","-")</f>
        <v>+</v>
      </c>
      <c r="AS22" s="15">
        <f t="shared" ref="AS22" ca="1" si="446">B22*H22</f>
        <v>9</v>
      </c>
      <c r="AT22" s="15" t="str">
        <f t="shared" ref="AT22" ca="1" si="447">IF(AU22&gt;0,"+","-")</f>
        <v>-</v>
      </c>
      <c r="AU22" s="15">
        <f t="shared" ref="AU22" ca="1" si="448">D22*F22</f>
        <v>-30</v>
      </c>
      <c r="AV22" s="15" t="str">
        <f t="shared" ref="AV22" ca="1" si="449">IF(AW22&gt;0,"+","-")</f>
        <v>-</v>
      </c>
      <c r="AW22" s="15">
        <f t="shared" ref="AW22" ca="1" si="450">D22*H22</f>
        <v>-18</v>
      </c>
      <c r="AX22" s="15" t="str">
        <f t="shared" ref="AX22" ca="1" si="451">AQ22&amp;" " &amp;AR22&amp;" " &amp;ABS(AS22)&amp;"i"&amp;" " &amp; " " &amp;AT22&amp;" "&amp;ABS(AU22)&amp;"i"&amp;" " &amp; AV22&amp;" " &amp;ABS(AW22)&amp;"i²"</f>
        <v>15 + 9i  - 30i - 18i²</v>
      </c>
      <c r="AY22" s="17">
        <f t="shared" ref="AY22" ca="1" si="452">AQ22</f>
        <v>15</v>
      </c>
      <c r="AZ22" s="17" t="str">
        <f t="shared" ref="AZ22" ca="1" si="453">IF(BA22&gt;0,"+","-")</f>
        <v>-</v>
      </c>
      <c r="BA22" s="17">
        <f t="shared" ref="BA22" ca="1" si="454">AS22+AU22</f>
        <v>-21</v>
      </c>
      <c r="BB22" s="17" t="str">
        <f t="shared" ref="BB22" ca="1" si="455">IF(BC22&gt;0,"+","-")</f>
        <v>+</v>
      </c>
      <c r="BC22" s="17">
        <f t="shared" ref="BC22" ca="1" si="456">-1*AW22</f>
        <v>18</v>
      </c>
      <c r="BD22" s="1" t="str">
        <f t="shared" ref="BD22" ca="1" si="457">AY22&amp;" " &amp;AZ22&amp;" "&amp;ABS(BA22)&amp;"i "&amp;BB22&amp;" " &amp; ABS(BC22)</f>
        <v>15 - 21i + 18</v>
      </c>
      <c r="BE22" s="1" t="str">
        <f t="shared" ref="BE22" ca="1" si="458">AY22+BC22&amp;" " &amp;AZ22&amp; " "&amp;ABS(BA22)&amp;" i"</f>
        <v>33 - 21 i</v>
      </c>
      <c r="BF22" s="1">
        <f t="shared" ref="BF22" ca="1" si="459">AY22+BC22</f>
        <v>33</v>
      </c>
      <c r="BG22" s="17" t="str">
        <f t="shared" ref="BG22" ca="1" si="460">AZ22</f>
        <v>-</v>
      </c>
      <c r="BH22" s="1">
        <f t="shared" ref="BH22" ca="1" si="461">ABS(BA22)</f>
        <v>21</v>
      </c>
    </row>
    <row r="23" spans="2:60" x14ac:dyDescent="0.25">
      <c r="Y23" s="7" t="s">
        <v>11</v>
      </c>
      <c r="AJ23" s="1" t="s">
        <v>11</v>
      </c>
    </row>
    <row r="24" spans="2:60" x14ac:dyDescent="0.25">
      <c r="B24" s="1">
        <f t="shared" ref="B24" ca="1" si="462">IF(C24=0,1*RANDBETWEEN(1,10),-1*RANDBETWEEN(1,10))</f>
        <v>1</v>
      </c>
      <c r="C24" s="1">
        <f t="shared" ref="C24" ca="1" si="463">RANDBETWEEN(0,1)</f>
        <v>0</v>
      </c>
      <c r="D24" s="1">
        <f t="shared" ref="D24" ca="1" si="464">IF(E24=0,1*RANDBETWEEN(1,10),-1*RANDBETWEEN(1,10))</f>
        <v>-3</v>
      </c>
      <c r="E24" s="1">
        <f t="shared" ca="1" si="3"/>
        <v>1</v>
      </c>
      <c r="F24" s="1">
        <f t="shared" ref="F24" ca="1" si="465">IF(G24=0,1*RANDBETWEEN(1,10),-1*RANDBETWEEN(1,10))</f>
        <v>5</v>
      </c>
      <c r="G24" s="1">
        <f t="shared" ref="G24" ca="1" si="466">RANDBETWEEN(0,1)</f>
        <v>0</v>
      </c>
      <c r="H24" s="1">
        <f t="shared" ca="1" si="6"/>
        <v>7</v>
      </c>
      <c r="I24" s="1">
        <f t="shared" ca="1" si="416"/>
        <v>0</v>
      </c>
      <c r="J24" s="1">
        <f t="shared" ca="1" si="416"/>
        <v>0</v>
      </c>
      <c r="K24" s="6" t="str">
        <f t="shared" ref="K24" ca="1" si="467">IF(E24=0,B24&amp;" + "&amp;ABS(D24)&amp;"i",B24&amp;" - "&amp;ABS(D24)&amp;"i")</f>
        <v>1 - 3i</v>
      </c>
      <c r="L24" s="6" t="str">
        <f t="shared" ref="L24" ca="1" si="468">IF(J24=0,"+","-")</f>
        <v>+</v>
      </c>
      <c r="M24" s="6" t="str">
        <f t="shared" ref="M24" ca="1" si="469">IF(I24=0,F24&amp;" + "&amp;ABS(H24)&amp;"i",F24&amp;" - "&amp;ABS(H24)&amp;"i")</f>
        <v>5 + 7i</v>
      </c>
      <c r="O24" s="6">
        <f t="shared" ref="O24" ca="1" si="470">IF(J24=0,B24+F24,B24-F24)</f>
        <v>6</v>
      </c>
      <c r="P24" s="6">
        <f t="shared" ref="P24" ca="1" si="471">IF(J24=0,D24+H24,D24-H24)</f>
        <v>4</v>
      </c>
      <c r="Q24" s="6" t="str">
        <f t="shared" ref="Q24" ca="1" si="472">IF(P24&gt;0,O24&amp; " + " &amp;P24&amp;" i ",O24&amp; " - " &amp; ABS(P24) &amp;" i ")</f>
        <v xml:space="preserve">6 + 4 i </v>
      </c>
      <c r="S24" s="7">
        <f t="shared" ref="S24" ca="1" si="473">B24*F24</f>
        <v>5</v>
      </c>
      <c r="T24" s="7" t="str">
        <f t="shared" ref="T24" ca="1" si="474">IF(U24&lt;0,"-","+")</f>
        <v>+</v>
      </c>
      <c r="U24" s="7">
        <f t="shared" ref="U24" ca="1" si="475">B24*H24</f>
        <v>7</v>
      </c>
      <c r="V24" s="7" t="str">
        <f t="shared" ref="V24" ca="1" si="476">IF(W24&lt;0,"-","+")</f>
        <v>-</v>
      </c>
      <c r="W24" s="7">
        <f t="shared" ref="W24" ca="1" si="477">D24*F24</f>
        <v>-15</v>
      </c>
      <c r="X24" s="7" t="str">
        <f t="shared" ref="X24" ca="1" si="478">IF(Z24&lt;0,"-","+")</f>
        <v>-</v>
      </c>
      <c r="Y24" s="7" t="str">
        <f t="shared" ref="Y24" ca="1" si="479">IF(Z24&gt;0,"-","+")</f>
        <v>+</v>
      </c>
      <c r="Z24" s="7">
        <f t="shared" ref="Z24" ca="1" si="480">1*D24*H24</f>
        <v>-21</v>
      </c>
      <c r="AB24" s="8" t="str">
        <f t="shared" ref="AB24" ca="1" si="481">S24&amp;" " &amp;T24&amp;" "&amp;ABS(U24)&amp;"i "&amp;V24&amp; " " &amp; ABS(W24)&amp;"i "&amp;X24&amp;" "&amp;ABS(Z24)&amp;"i²"</f>
        <v>5 + 7i - 15i - 21i²</v>
      </c>
      <c r="AD24" s="8" t="str">
        <f t="shared" ref="AD24" ca="1" si="482">S24&amp;" " &amp;T24&amp;" "&amp;ABS(U24)&amp;"i "&amp;V24&amp; " " &amp; ABS(W24)&amp;"i "&amp;Y24&amp;" "&amp;ABS(Z24)</f>
        <v>5 + 7i - 15i + 21</v>
      </c>
      <c r="AF24" s="7">
        <f t="shared" ref="AF24" ca="1" si="483">S24+(-1)*Z24</f>
        <v>26</v>
      </c>
      <c r="AG24" s="7" t="str">
        <f t="shared" ref="AG24" ca="1" si="484">IF(AH24&lt;0,"-","+")</f>
        <v>-</v>
      </c>
      <c r="AH24" s="7">
        <f t="shared" ref="AH24" ca="1" si="485">U24+W24</f>
        <v>-8</v>
      </c>
      <c r="AI24" s="7" t="str">
        <f t="shared" ref="AI24" ca="1" si="486">AF24&amp;" " &amp;AG24&amp;" "&amp;ABS(AH24)&amp;"i "</f>
        <v xml:space="preserve">26 - 8i </v>
      </c>
      <c r="AJ24" s="1">
        <f t="shared" ref="AJ24" ca="1" si="487">H24*-1</f>
        <v>-7</v>
      </c>
      <c r="AK24" s="14" t="str">
        <f t="shared" ref="AK24" ca="1" si="488">IF(I24=1,F24&amp;" + "&amp;ABS(H24)&amp;"i",F24&amp;" - "&amp;ABS(H24)&amp;"i")</f>
        <v>5 - 7i</v>
      </c>
      <c r="AL24" s="13">
        <f t="shared" ref="AL24" ca="1" si="489">F24^2</f>
        <v>25</v>
      </c>
      <c r="AM24" s="13">
        <f t="shared" ref="AM24" ca="1" si="490">H24^2</f>
        <v>49</v>
      </c>
      <c r="AN24" s="13" t="str">
        <f t="shared" ref="AN24" ca="1" si="491">AL24&amp;" - " &amp; AM24&amp;" i²"</f>
        <v>25 - 49 i²</v>
      </c>
      <c r="AO24" s="13" t="str">
        <f t="shared" ref="AO24" ca="1" si="492">AL24&amp;" + "&amp;AM24</f>
        <v>25 + 49</v>
      </c>
      <c r="AP24" s="13">
        <f t="shared" ref="AP24" ca="1" si="493">AL24+AM24</f>
        <v>74</v>
      </c>
      <c r="AQ24" s="15">
        <f t="shared" ref="AQ24" ca="1" si="494">B24*F24</f>
        <v>5</v>
      </c>
      <c r="AR24" s="15" t="str">
        <f t="shared" ref="AR24" ca="1" si="495">IF(AS24&gt;0,"+","-")</f>
        <v>+</v>
      </c>
      <c r="AS24" s="15">
        <f t="shared" ref="AS24" ca="1" si="496">B24*H24</f>
        <v>7</v>
      </c>
      <c r="AT24" s="15" t="str">
        <f t="shared" ref="AT24" ca="1" si="497">IF(AU24&gt;0,"+","-")</f>
        <v>-</v>
      </c>
      <c r="AU24" s="15">
        <f t="shared" ref="AU24" ca="1" si="498">D24*F24</f>
        <v>-15</v>
      </c>
      <c r="AV24" s="15" t="str">
        <f t="shared" ref="AV24" ca="1" si="499">IF(AW24&gt;0,"+","-")</f>
        <v>-</v>
      </c>
      <c r="AW24" s="15">
        <f t="shared" ref="AW24" ca="1" si="500">D24*H24</f>
        <v>-21</v>
      </c>
      <c r="AX24" s="15" t="str">
        <f t="shared" ref="AX24" ca="1" si="501">AQ24&amp;" " &amp;AR24&amp;" " &amp;ABS(AS24)&amp;"i"&amp;" " &amp; " " &amp;AT24&amp;" "&amp;ABS(AU24)&amp;"i"&amp;" " &amp; AV24&amp;" " &amp;ABS(AW24)&amp;"i²"</f>
        <v>5 + 7i  - 15i - 21i²</v>
      </c>
      <c r="AY24" s="17">
        <f t="shared" ref="AY24" ca="1" si="502">AQ24</f>
        <v>5</v>
      </c>
      <c r="AZ24" s="17" t="str">
        <f t="shared" ref="AZ24" ca="1" si="503">IF(BA24&gt;0,"+","-")</f>
        <v>-</v>
      </c>
      <c r="BA24" s="17">
        <f t="shared" ref="BA24" ca="1" si="504">AS24+AU24</f>
        <v>-8</v>
      </c>
      <c r="BB24" s="17" t="str">
        <f t="shared" ref="BB24" ca="1" si="505">IF(BC24&gt;0,"+","-")</f>
        <v>+</v>
      </c>
      <c r="BC24" s="17">
        <f t="shared" ref="BC24" ca="1" si="506">-1*AW24</f>
        <v>21</v>
      </c>
      <c r="BD24" s="1" t="str">
        <f t="shared" ref="BD24" ca="1" si="507">AY24&amp;" " &amp;AZ24&amp;" "&amp;ABS(BA24)&amp;"i "&amp;BB24&amp;" " &amp; ABS(BC24)</f>
        <v>5 - 8i + 21</v>
      </c>
      <c r="BE24" s="1" t="str">
        <f t="shared" ref="BE24" ca="1" si="508">AY24+BC24&amp;" " &amp;AZ24&amp; " "&amp;ABS(BA24)&amp;" i"</f>
        <v>26 - 8 i</v>
      </c>
      <c r="BF24" s="1">
        <f t="shared" ref="BF24" ca="1" si="509">AY24+BC24</f>
        <v>26</v>
      </c>
      <c r="BG24" s="17" t="str">
        <f t="shared" ref="BG24" ca="1" si="510">AZ24</f>
        <v>-</v>
      </c>
      <c r="BH24" s="1">
        <f t="shared" ref="BH24" ca="1" si="511">ABS(BA24)</f>
        <v>8</v>
      </c>
    </row>
    <row r="25" spans="2:60" x14ac:dyDescent="0.25">
      <c r="Y25" s="7" t="s">
        <v>11</v>
      </c>
      <c r="AJ25" s="1" t="s">
        <v>11</v>
      </c>
    </row>
    <row r="26" spans="2:60" x14ac:dyDescent="0.25">
      <c r="B26" s="1">
        <f t="shared" ref="B26" ca="1" si="512">IF(C26=0,1*RANDBETWEEN(1,10),-1*RANDBETWEEN(1,10))</f>
        <v>-1</v>
      </c>
      <c r="C26" s="1">
        <f t="shared" ref="C26" ca="1" si="513">RANDBETWEEN(0,1)</f>
        <v>1</v>
      </c>
      <c r="D26" s="1">
        <f t="shared" ref="D26" ca="1" si="514">IF(E26=0,1*RANDBETWEEN(1,10),-1*RANDBETWEEN(1,10))</f>
        <v>-4</v>
      </c>
      <c r="E26" s="1">
        <f t="shared" ca="1" si="3"/>
        <v>1</v>
      </c>
      <c r="F26" s="1">
        <f t="shared" ref="F26" ca="1" si="515">IF(G26=0,1*RANDBETWEEN(1,10),-1*RANDBETWEEN(1,10))</f>
        <v>-3</v>
      </c>
      <c r="G26" s="1">
        <f t="shared" ref="G26" ca="1" si="516">RANDBETWEEN(0,1)</f>
        <v>1</v>
      </c>
      <c r="H26" s="1">
        <f t="shared" ca="1" si="6"/>
        <v>1</v>
      </c>
      <c r="I26" s="1">
        <f t="shared" ca="1" si="416"/>
        <v>0</v>
      </c>
      <c r="J26" s="1">
        <f t="shared" ca="1" si="416"/>
        <v>1</v>
      </c>
      <c r="K26" s="6" t="str">
        <f t="shared" ref="K26" ca="1" si="517">IF(E26=0,B26&amp;" + "&amp;ABS(D26)&amp;"i",B26&amp;" - "&amp;ABS(D26)&amp;"i")</f>
        <v>-1 - 4i</v>
      </c>
      <c r="L26" s="6" t="str">
        <f t="shared" ref="L26" ca="1" si="518">IF(J26=0,"+","-")</f>
        <v>-</v>
      </c>
      <c r="M26" s="6" t="str">
        <f t="shared" ref="M26" ca="1" si="519">IF(I26=0,F26&amp;" + "&amp;ABS(H26)&amp;"i",F26&amp;" - "&amp;ABS(H26)&amp;"i")</f>
        <v>-3 + 1i</v>
      </c>
      <c r="O26" s="6">
        <f t="shared" ref="O26" ca="1" si="520">IF(J26=0,B26+F26,B26-F26)</f>
        <v>2</v>
      </c>
      <c r="P26" s="6">
        <f t="shared" ref="P26" ca="1" si="521">IF(J26=0,D26+H26,D26-H26)</f>
        <v>-5</v>
      </c>
      <c r="Q26" s="6" t="str">
        <f t="shared" ref="Q26" ca="1" si="522">IF(P26&gt;0,O26&amp; " + " &amp;P26&amp;" i ",O26&amp; " - " &amp; ABS(P26) &amp;" i ")</f>
        <v xml:space="preserve">2 - 5 i </v>
      </c>
      <c r="S26" s="7">
        <f t="shared" ref="S26" ca="1" si="523">B26*F26</f>
        <v>3</v>
      </c>
      <c r="T26" s="7" t="str">
        <f t="shared" ref="T26" ca="1" si="524">IF(U26&lt;0,"-","+")</f>
        <v>-</v>
      </c>
      <c r="U26" s="7">
        <f t="shared" ref="U26" ca="1" si="525">B26*H26</f>
        <v>-1</v>
      </c>
      <c r="V26" s="7" t="str">
        <f t="shared" ref="V26" ca="1" si="526">IF(W26&lt;0,"-","+")</f>
        <v>+</v>
      </c>
      <c r="W26" s="7">
        <f t="shared" ref="W26" ca="1" si="527">D26*F26</f>
        <v>12</v>
      </c>
      <c r="X26" s="7" t="str">
        <f t="shared" ref="X26" ca="1" si="528">IF(Z26&lt;0,"-","+")</f>
        <v>-</v>
      </c>
      <c r="Y26" s="7" t="str">
        <f t="shared" ref="Y26" ca="1" si="529">IF(Z26&gt;0,"-","+")</f>
        <v>+</v>
      </c>
      <c r="Z26" s="7">
        <f t="shared" ref="Z26" ca="1" si="530">1*D26*H26</f>
        <v>-4</v>
      </c>
      <c r="AB26" s="8" t="str">
        <f t="shared" ref="AB26" ca="1" si="531">S26&amp;" " &amp;T26&amp;" "&amp;ABS(U26)&amp;"i "&amp;V26&amp; " " &amp; ABS(W26)&amp;"i "&amp;X26&amp;" "&amp;ABS(Z26)&amp;"i²"</f>
        <v>3 - 1i + 12i - 4i²</v>
      </c>
      <c r="AD26" s="8" t="str">
        <f t="shared" ref="AD26" ca="1" si="532">S26&amp;" " &amp;T26&amp;" "&amp;ABS(U26)&amp;"i "&amp;V26&amp; " " &amp; ABS(W26)&amp;"i "&amp;Y26&amp;" "&amp;ABS(Z26)</f>
        <v>3 - 1i + 12i + 4</v>
      </c>
      <c r="AF26" s="7">
        <f t="shared" ref="AF26" ca="1" si="533">S26+(-1)*Z26</f>
        <v>7</v>
      </c>
      <c r="AG26" s="7" t="str">
        <f t="shared" ref="AG26" ca="1" si="534">IF(AH26&lt;0,"-","+")</f>
        <v>+</v>
      </c>
      <c r="AH26" s="7">
        <f t="shared" ref="AH26" ca="1" si="535">U26+W26</f>
        <v>11</v>
      </c>
      <c r="AI26" s="7" t="str">
        <f t="shared" ref="AI26" ca="1" si="536">AF26&amp;" " &amp;AG26&amp;" "&amp;ABS(AH26)&amp;"i "</f>
        <v xml:space="preserve">7 + 11i </v>
      </c>
      <c r="AJ26" s="1">
        <f t="shared" ref="AJ26" ca="1" si="537">H26*-1</f>
        <v>-1</v>
      </c>
      <c r="AK26" s="14" t="str">
        <f t="shared" ref="AK26" ca="1" si="538">IF(I26=1,F26&amp;" + "&amp;ABS(H26)&amp;"i",F26&amp;" - "&amp;ABS(H26)&amp;"i")</f>
        <v>-3 - 1i</v>
      </c>
      <c r="AL26" s="13">
        <f t="shared" ref="AL26" ca="1" si="539">F26^2</f>
        <v>9</v>
      </c>
      <c r="AM26" s="13">
        <f t="shared" ref="AM26" ca="1" si="540">H26^2</f>
        <v>1</v>
      </c>
      <c r="AN26" s="13" t="str">
        <f t="shared" ref="AN26" ca="1" si="541">AL26&amp;" - " &amp; AM26&amp;" i²"</f>
        <v>9 - 1 i²</v>
      </c>
      <c r="AO26" s="13" t="str">
        <f t="shared" ref="AO26" ca="1" si="542">AL26&amp;" + "&amp;AM26</f>
        <v>9 + 1</v>
      </c>
      <c r="AP26" s="13">
        <f t="shared" ref="AP26" ca="1" si="543">AL26+AM26</f>
        <v>10</v>
      </c>
      <c r="AQ26" s="15">
        <f t="shared" ref="AQ26" ca="1" si="544">B26*F26</f>
        <v>3</v>
      </c>
      <c r="AR26" s="15" t="str">
        <f t="shared" ref="AR26" ca="1" si="545">IF(AS26&gt;0,"+","-")</f>
        <v>-</v>
      </c>
      <c r="AS26" s="15">
        <f t="shared" ref="AS26" ca="1" si="546">B26*H26</f>
        <v>-1</v>
      </c>
      <c r="AT26" s="15" t="str">
        <f t="shared" ref="AT26" ca="1" si="547">IF(AU26&gt;0,"+","-")</f>
        <v>+</v>
      </c>
      <c r="AU26" s="15">
        <f t="shared" ref="AU26" ca="1" si="548">D26*F26</f>
        <v>12</v>
      </c>
      <c r="AV26" s="15" t="str">
        <f t="shared" ref="AV26" ca="1" si="549">IF(AW26&gt;0,"+","-")</f>
        <v>-</v>
      </c>
      <c r="AW26" s="15">
        <f t="shared" ref="AW26" ca="1" si="550">D26*H26</f>
        <v>-4</v>
      </c>
      <c r="AX26" s="15" t="str">
        <f t="shared" ref="AX26" ca="1" si="551">AQ26&amp;" " &amp;AR26&amp;" " &amp;ABS(AS26)&amp;"i"&amp;" " &amp; " " &amp;AT26&amp;" "&amp;ABS(AU26)&amp;"i"&amp;" " &amp; AV26&amp;" " &amp;ABS(AW26)&amp;"i²"</f>
        <v>3 - 1i  + 12i - 4i²</v>
      </c>
      <c r="AY26" s="17">
        <f t="shared" ref="AY26" ca="1" si="552">AQ26</f>
        <v>3</v>
      </c>
      <c r="AZ26" s="17" t="str">
        <f t="shared" ref="AZ26" ca="1" si="553">IF(BA26&gt;0,"+","-")</f>
        <v>+</v>
      </c>
      <c r="BA26" s="17">
        <f t="shared" ref="BA26" ca="1" si="554">AS26+AU26</f>
        <v>11</v>
      </c>
      <c r="BB26" s="17" t="str">
        <f t="shared" ref="BB26" ca="1" si="555">IF(BC26&gt;0,"+","-")</f>
        <v>+</v>
      </c>
      <c r="BC26" s="17">
        <f t="shared" ref="BC26" ca="1" si="556">-1*AW26</f>
        <v>4</v>
      </c>
      <c r="BD26" s="1" t="str">
        <f t="shared" ref="BD26" ca="1" si="557">AY26&amp;" " &amp;AZ26&amp;" "&amp;ABS(BA26)&amp;"i "&amp;BB26&amp;" " &amp; ABS(BC26)</f>
        <v>3 + 11i + 4</v>
      </c>
      <c r="BE26" s="1" t="str">
        <f t="shared" ref="BE26" ca="1" si="558">AY26+BC26&amp;" " &amp;AZ26&amp; " "&amp;ABS(BA26)&amp;" i"</f>
        <v>7 + 11 i</v>
      </c>
      <c r="BF26" s="1">
        <f t="shared" ref="BF26" ca="1" si="559">AY26+BC26</f>
        <v>7</v>
      </c>
      <c r="BG26" s="17" t="str">
        <f t="shared" ref="BG26" ca="1" si="560">AZ26</f>
        <v>+</v>
      </c>
      <c r="BH26" s="1">
        <f t="shared" ref="BH26" ca="1" si="561">ABS(BA26)</f>
        <v>11</v>
      </c>
    </row>
    <row r="27" spans="2:60" x14ac:dyDescent="0.25">
      <c r="Y27" s="7" t="s">
        <v>11</v>
      </c>
      <c r="AJ27" s="1" t="s">
        <v>11</v>
      </c>
    </row>
    <row r="28" spans="2:60" x14ac:dyDescent="0.25">
      <c r="B28" s="1">
        <f t="shared" ref="B28" ca="1" si="562">IF(C28=0,1*RANDBETWEEN(1,10),-1*RANDBETWEEN(1,10))</f>
        <v>4</v>
      </c>
      <c r="C28" s="1">
        <f t="shared" ref="C28" ca="1" si="563">RANDBETWEEN(0,1)</f>
        <v>0</v>
      </c>
      <c r="D28" s="1">
        <f t="shared" ref="D28" ca="1" si="564">IF(E28=0,1*RANDBETWEEN(1,10),-1*RANDBETWEEN(1,10))</f>
        <v>-9</v>
      </c>
      <c r="E28" s="1">
        <f t="shared" ca="1" si="3"/>
        <v>1</v>
      </c>
      <c r="F28" s="1">
        <f t="shared" ref="F28" ca="1" si="565">IF(G28=0,1*RANDBETWEEN(1,10),-1*RANDBETWEEN(1,10))</f>
        <v>-8</v>
      </c>
      <c r="G28" s="1">
        <f t="shared" ref="G28" ca="1" si="566">RANDBETWEEN(0,1)</f>
        <v>1</v>
      </c>
      <c r="H28" s="1">
        <f t="shared" ca="1" si="6"/>
        <v>9</v>
      </c>
      <c r="I28" s="1">
        <f t="shared" ca="1" si="416"/>
        <v>0</v>
      </c>
      <c r="J28" s="1">
        <f t="shared" ca="1" si="416"/>
        <v>1</v>
      </c>
      <c r="K28" s="6" t="str">
        <f t="shared" ref="K28" ca="1" si="567">IF(E28=0,B28&amp;" + "&amp;ABS(D28)&amp;"i",B28&amp;" - "&amp;ABS(D28)&amp;"i")</f>
        <v>4 - 9i</v>
      </c>
      <c r="L28" s="6" t="str">
        <f t="shared" ref="L28" ca="1" si="568">IF(J28=0,"+","-")</f>
        <v>-</v>
      </c>
      <c r="M28" s="6" t="str">
        <f t="shared" ref="M28" ca="1" si="569">IF(I28=0,F28&amp;" + "&amp;ABS(H28)&amp;"i",F28&amp;" - "&amp;ABS(H28)&amp;"i")</f>
        <v>-8 + 9i</v>
      </c>
      <c r="O28" s="6">
        <f t="shared" ref="O28" ca="1" si="570">IF(J28=0,B28+F28,B28-F28)</f>
        <v>12</v>
      </c>
      <c r="P28" s="6">
        <f t="shared" ref="P28" ca="1" si="571">IF(J28=0,D28+H28,D28-H28)</f>
        <v>-18</v>
      </c>
      <c r="Q28" s="6" t="str">
        <f t="shared" ref="Q28" ca="1" si="572">IF(P28&gt;0,O28&amp; " + " &amp;P28&amp;" i ",O28&amp; " - " &amp; ABS(P28) &amp;" i ")</f>
        <v xml:space="preserve">12 - 18 i </v>
      </c>
      <c r="S28" s="7">
        <f t="shared" ref="S28" ca="1" si="573">B28*F28</f>
        <v>-32</v>
      </c>
      <c r="T28" s="7" t="str">
        <f t="shared" ref="T28" ca="1" si="574">IF(U28&lt;0,"-","+")</f>
        <v>+</v>
      </c>
      <c r="U28" s="7">
        <f t="shared" ref="U28" ca="1" si="575">B28*H28</f>
        <v>36</v>
      </c>
      <c r="V28" s="7" t="str">
        <f t="shared" ref="V28" ca="1" si="576">IF(W28&lt;0,"-","+")</f>
        <v>+</v>
      </c>
      <c r="W28" s="7">
        <f t="shared" ref="W28" ca="1" si="577">D28*F28</f>
        <v>72</v>
      </c>
      <c r="X28" s="7" t="str">
        <f t="shared" ref="X28" ca="1" si="578">IF(Z28&lt;0,"-","+")</f>
        <v>-</v>
      </c>
      <c r="Y28" s="7" t="str">
        <f t="shared" ref="Y28" ca="1" si="579">IF(Z28&gt;0,"-","+")</f>
        <v>+</v>
      </c>
      <c r="Z28" s="7">
        <f t="shared" ref="Z28" ca="1" si="580">1*D28*H28</f>
        <v>-81</v>
      </c>
      <c r="AB28" s="8" t="str">
        <f t="shared" ref="AB28" ca="1" si="581">S28&amp;" " &amp;T28&amp;" "&amp;ABS(U28)&amp;"i "&amp;V28&amp; " " &amp; ABS(W28)&amp;"i "&amp;X28&amp;" "&amp;ABS(Z28)&amp;"i²"</f>
        <v>-32 + 36i + 72i - 81i²</v>
      </c>
      <c r="AD28" s="8" t="str">
        <f t="shared" ref="AD28" ca="1" si="582">S28&amp;" " &amp;T28&amp;" "&amp;ABS(U28)&amp;"i "&amp;V28&amp; " " &amp; ABS(W28)&amp;"i "&amp;Y28&amp;" "&amp;ABS(Z28)</f>
        <v>-32 + 36i + 72i + 81</v>
      </c>
      <c r="AF28" s="7">
        <f t="shared" ref="AF28" ca="1" si="583">S28+(-1)*Z28</f>
        <v>49</v>
      </c>
      <c r="AG28" s="7" t="str">
        <f t="shared" ref="AG28" ca="1" si="584">IF(AH28&lt;0,"-","+")</f>
        <v>+</v>
      </c>
      <c r="AH28" s="7">
        <f t="shared" ref="AH28" ca="1" si="585">U28+W28</f>
        <v>108</v>
      </c>
      <c r="AI28" s="7" t="str">
        <f t="shared" ref="AI28" ca="1" si="586">AF28&amp;" " &amp;AG28&amp;" "&amp;ABS(AH28)&amp;"i "</f>
        <v xml:space="preserve">49 + 108i </v>
      </c>
      <c r="AJ28" s="1">
        <f t="shared" ref="AJ28" ca="1" si="587">H28*-1</f>
        <v>-9</v>
      </c>
      <c r="AK28" s="14" t="str">
        <f t="shared" ref="AK28" ca="1" si="588">IF(I28=1,F28&amp;" + "&amp;ABS(H28)&amp;"i",F28&amp;" - "&amp;ABS(H28)&amp;"i")</f>
        <v>-8 - 9i</v>
      </c>
      <c r="AL28" s="13">
        <f t="shared" ref="AL28" ca="1" si="589">F28^2</f>
        <v>64</v>
      </c>
      <c r="AM28" s="13">
        <f t="shared" ref="AM28" ca="1" si="590">H28^2</f>
        <v>81</v>
      </c>
      <c r="AN28" s="13" t="str">
        <f t="shared" ref="AN28" ca="1" si="591">AL28&amp;" - " &amp; AM28&amp;" i²"</f>
        <v>64 - 81 i²</v>
      </c>
      <c r="AO28" s="13" t="str">
        <f t="shared" ref="AO28" ca="1" si="592">AL28&amp;" + "&amp;AM28</f>
        <v>64 + 81</v>
      </c>
      <c r="AP28" s="13">
        <f t="shared" ref="AP28" ca="1" si="593">AL28+AM28</f>
        <v>145</v>
      </c>
      <c r="AQ28" s="15">
        <f t="shared" ref="AQ28" ca="1" si="594">B28*F28</f>
        <v>-32</v>
      </c>
      <c r="AR28" s="15" t="str">
        <f t="shared" ref="AR28" ca="1" si="595">IF(AS28&gt;0,"+","-")</f>
        <v>+</v>
      </c>
      <c r="AS28" s="15">
        <f t="shared" ref="AS28" ca="1" si="596">B28*H28</f>
        <v>36</v>
      </c>
      <c r="AT28" s="15" t="str">
        <f t="shared" ref="AT28" ca="1" si="597">IF(AU28&gt;0,"+","-")</f>
        <v>+</v>
      </c>
      <c r="AU28" s="15">
        <f t="shared" ref="AU28" ca="1" si="598">D28*F28</f>
        <v>72</v>
      </c>
      <c r="AV28" s="15" t="str">
        <f t="shared" ref="AV28" ca="1" si="599">IF(AW28&gt;0,"+","-")</f>
        <v>-</v>
      </c>
      <c r="AW28" s="15">
        <f t="shared" ref="AW28" ca="1" si="600">D28*H28</f>
        <v>-81</v>
      </c>
      <c r="AX28" s="15" t="str">
        <f t="shared" ref="AX28" ca="1" si="601">AQ28&amp;" " &amp;AR28&amp;" " &amp;ABS(AS28)&amp;"i"&amp;" " &amp; " " &amp;AT28&amp;" "&amp;ABS(AU28)&amp;"i"&amp;" " &amp; AV28&amp;" " &amp;ABS(AW28)&amp;"i²"</f>
        <v>-32 + 36i  + 72i - 81i²</v>
      </c>
      <c r="AY28" s="17">
        <f t="shared" ref="AY28" ca="1" si="602">AQ28</f>
        <v>-32</v>
      </c>
      <c r="AZ28" s="17" t="str">
        <f t="shared" ref="AZ28" ca="1" si="603">IF(BA28&gt;0,"+","-")</f>
        <v>+</v>
      </c>
      <c r="BA28" s="17">
        <f t="shared" ref="BA28" ca="1" si="604">AS28+AU28</f>
        <v>108</v>
      </c>
      <c r="BB28" s="17" t="str">
        <f t="shared" ref="BB28" ca="1" si="605">IF(BC28&gt;0,"+","-")</f>
        <v>+</v>
      </c>
      <c r="BC28" s="17">
        <f t="shared" ref="BC28" ca="1" si="606">-1*AW28</f>
        <v>81</v>
      </c>
      <c r="BD28" s="1" t="str">
        <f t="shared" ref="BD28" ca="1" si="607">AY28&amp;" " &amp;AZ28&amp;" "&amp;ABS(BA28)&amp;"i "&amp;BB28&amp;" " &amp; ABS(BC28)</f>
        <v>-32 + 108i + 81</v>
      </c>
      <c r="BE28" s="1" t="str">
        <f t="shared" ref="BE28" ca="1" si="608">AY28+BC28&amp;" " &amp;AZ28&amp; " "&amp;ABS(BA28)&amp;" i"</f>
        <v>49 + 108 i</v>
      </c>
      <c r="BF28" s="1">
        <f t="shared" ref="BF28" ca="1" si="609">AY28+BC28</f>
        <v>49</v>
      </c>
      <c r="BG28" s="17" t="str">
        <f t="shared" ref="BG28" ca="1" si="610">AZ28</f>
        <v>+</v>
      </c>
      <c r="BH28" s="1">
        <f t="shared" ref="BH28" ca="1" si="611">ABS(BA28)</f>
        <v>108</v>
      </c>
    </row>
    <row r="29" spans="2:60" x14ac:dyDescent="0.25">
      <c r="Y29" s="7" t="s">
        <v>11</v>
      </c>
      <c r="AJ29" s="1" t="s">
        <v>11</v>
      </c>
    </row>
    <row r="30" spans="2:60" x14ac:dyDescent="0.25">
      <c r="B30" s="1">
        <f t="shared" ref="B30" ca="1" si="612">IF(C30=0,1*RANDBETWEEN(1,10),-1*RANDBETWEEN(1,10))</f>
        <v>-5</v>
      </c>
      <c r="C30" s="1">
        <f t="shared" ref="C30" ca="1" si="613">RANDBETWEEN(0,1)</f>
        <v>1</v>
      </c>
      <c r="D30" s="1">
        <f t="shared" ref="D30" ca="1" si="614">IF(E30=0,1*RANDBETWEEN(1,10),-1*RANDBETWEEN(1,10))</f>
        <v>-9</v>
      </c>
      <c r="E30" s="1">
        <f t="shared" ca="1" si="3"/>
        <v>1</v>
      </c>
      <c r="F30" s="1">
        <f t="shared" ref="F30" ca="1" si="615">IF(G30=0,1*RANDBETWEEN(1,10),-1*RANDBETWEEN(1,10))</f>
        <v>3</v>
      </c>
      <c r="G30" s="1">
        <f t="shared" ref="G30" ca="1" si="616">RANDBETWEEN(0,1)</f>
        <v>0</v>
      </c>
      <c r="H30" s="1">
        <f t="shared" ca="1" si="6"/>
        <v>6</v>
      </c>
      <c r="I30" s="1">
        <f t="shared" ca="1" si="416"/>
        <v>0</v>
      </c>
      <c r="J30" s="1">
        <f t="shared" ca="1" si="416"/>
        <v>1</v>
      </c>
      <c r="K30" s="6" t="str">
        <f t="shared" ref="K30" ca="1" si="617">IF(E30=0,B30&amp;" + "&amp;ABS(D30)&amp;"i",B30&amp;" - "&amp;ABS(D30)&amp;"i")</f>
        <v>-5 - 9i</v>
      </c>
      <c r="L30" s="6" t="str">
        <f t="shared" ref="L30" ca="1" si="618">IF(J30=0,"+","-")</f>
        <v>-</v>
      </c>
      <c r="M30" s="6" t="str">
        <f t="shared" ref="M30" ca="1" si="619">IF(I30=0,F30&amp;" + "&amp;ABS(H30)&amp;"i",F30&amp;" - "&amp;ABS(H30)&amp;"i")</f>
        <v>3 + 6i</v>
      </c>
      <c r="O30" s="6">
        <f t="shared" ref="O30" ca="1" si="620">IF(J30=0,B30+F30,B30-F30)</f>
        <v>-8</v>
      </c>
      <c r="P30" s="6">
        <f t="shared" ref="P30" ca="1" si="621">IF(J30=0,D30+H30,D30-H30)</f>
        <v>-15</v>
      </c>
      <c r="Q30" s="6" t="str">
        <f t="shared" ref="Q30" ca="1" si="622">IF(P30&gt;0,O30&amp; " + " &amp;P30&amp;" i ",O30&amp; " - " &amp; ABS(P30) &amp;" i ")</f>
        <v xml:space="preserve">-8 - 15 i </v>
      </c>
      <c r="S30" s="7">
        <f t="shared" ref="S30" ca="1" si="623">B30*F30</f>
        <v>-15</v>
      </c>
      <c r="T30" s="7" t="str">
        <f t="shared" ref="T30" ca="1" si="624">IF(U30&lt;0,"-","+")</f>
        <v>-</v>
      </c>
      <c r="U30" s="7">
        <f t="shared" ref="U30" ca="1" si="625">B30*H30</f>
        <v>-30</v>
      </c>
      <c r="V30" s="7" t="str">
        <f t="shared" ref="V30" ca="1" si="626">IF(W30&lt;0,"-","+")</f>
        <v>-</v>
      </c>
      <c r="W30" s="7">
        <f t="shared" ref="W30" ca="1" si="627">D30*F30</f>
        <v>-27</v>
      </c>
      <c r="X30" s="7" t="str">
        <f t="shared" ref="X30" ca="1" si="628">IF(Z30&lt;0,"-","+")</f>
        <v>-</v>
      </c>
      <c r="Y30" s="7" t="str">
        <f t="shared" ref="Y30" ca="1" si="629">IF(Z30&gt;0,"-","+")</f>
        <v>+</v>
      </c>
      <c r="Z30" s="7">
        <f t="shared" ref="Z30" ca="1" si="630">1*D30*H30</f>
        <v>-54</v>
      </c>
      <c r="AB30" s="8" t="str">
        <f t="shared" ref="AB30" ca="1" si="631">S30&amp;" " &amp;T30&amp;" "&amp;ABS(U30)&amp;"i "&amp;V30&amp; " " &amp; ABS(W30)&amp;"i "&amp;X30&amp;" "&amp;ABS(Z30)&amp;"i²"</f>
        <v>-15 - 30i - 27i - 54i²</v>
      </c>
      <c r="AD30" s="8" t="str">
        <f t="shared" ref="AD30" ca="1" si="632">S30&amp;" " &amp;T30&amp;" "&amp;ABS(U30)&amp;"i "&amp;V30&amp; " " &amp; ABS(W30)&amp;"i "&amp;Y30&amp;" "&amp;ABS(Z30)</f>
        <v>-15 - 30i - 27i + 54</v>
      </c>
      <c r="AF30" s="7">
        <f t="shared" ref="AF30" ca="1" si="633">S30+(-1)*Z30</f>
        <v>39</v>
      </c>
      <c r="AG30" s="7" t="str">
        <f t="shared" ref="AG30" ca="1" si="634">IF(AH30&lt;0,"-","+")</f>
        <v>-</v>
      </c>
      <c r="AH30" s="7">
        <f t="shared" ref="AH30" ca="1" si="635">U30+W30</f>
        <v>-57</v>
      </c>
      <c r="AI30" s="7" t="str">
        <f t="shared" ref="AI30" ca="1" si="636">AF30&amp;" " &amp;AG30&amp;" "&amp;ABS(AH30)&amp;"i "</f>
        <v xml:space="preserve">39 - 57i </v>
      </c>
      <c r="AJ30" s="1">
        <f t="shared" ref="AJ30" ca="1" si="637">H30*-1</f>
        <v>-6</v>
      </c>
      <c r="AK30" s="14" t="str">
        <f t="shared" ref="AK30" ca="1" si="638">IF(I30=1,F30&amp;" + "&amp;ABS(H30)&amp;"i",F30&amp;" - "&amp;ABS(H30)&amp;"i")</f>
        <v>3 - 6i</v>
      </c>
      <c r="AL30" s="13">
        <f t="shared" ref="AL30" ca="1" si="639">F30^2</f>
        <v>9</v>
      </c>
      <c r="AM30" s="13">
        <f t="shared" ref="AM30" ca="1" si="640">H30^2</f>
        <v>36</v>
      </c>
      <c r="AN30" s="13" t="str">
        <f t="shared" ref="AN30" ca="1" si="641">AL30&amp;" - " &amp; AM30&amp;" i²"</f>
        <v>9 - 36 i²</v>
      </c>
      <c r="AO30" s="13" t="str">
        <f t="shared" ref="AO30" ca="1" si="642">AL30&amp;" + "&amp;AM30</f>
        <v>9 + 36</v>
      </c>
      <c r="AP30" s="13">
        <f t="shared" ref="AP30" ca="1" si="643">AL30+AM30</f>
        <v>45</v>
      </c>
      <c r="AQ30" s="15">
        <f t="shared" ref="AQ30" ca="1" si="644">B30*F30</f>
        <v>-15</v>
      </c>
      <c r="AR30" s="15" t="str">
        <f t="shared" ref="AR30" ca="1" si="645">IF(AS30&gt;0,"+","-")</f>
        <v>-</v>
      </c>
      <c r="AS30" s="15">
        <f t="shared" ref="AS30" ca="1" si="646">B30*H30</f>
        <v>-30</v>
      </c>
      <c r="AT30" s="15" t="str">
        <f t="shared" ref="AT30" ca="1" si="647">IF(AU30&gt;0,"+","-")</f>
        <v>-</v>
      </c>
      <c r="AU30" s="15">
        <f t="shared" ref="AU30" ca="1" si="648">D30*F30</f>
        <v>-27</v>
      </c>
      <c r="AV30" s="15" t="str">
        <f t="shared" ref="AV30" ca="1" si="649">IF(AW30&gt;0,"+","-")</f>
        <v>-</v>
      </c>
      <c r="AW30" s="15">
        <f t="shared" ref="AW30" ca="1" si="650">D30*H30</f>
        <v>-54</v>
      </c>
      <c r="AX30" s="15" t="str">
        <f t="shared" ref="AX30" ca="1" si="651">AQ30&amp;" " &amp;AR30&amp;" " &amp;ABS(AS30)&amp;"i"&amp;" " &amp; " " &amp;AT30&amp;" "&amp;ABS(AU30)&amp;"i"&amp;" " &amp; AV30&amp;" " &amp;ABS(AW30)&amp;"i²"</f>
        <v>-15 - 30i  - 27i - 54i²</v>
      </c>
      <c r="AY30" s="17">
        <f t="shared" ref="AY30" ca="1" si="652">AQ30</f>
        <v>-15</v>
      </c>
      <c r="AZ30" s="17" t="str">
        <f t="shared" ref="AZ30" ca="1" si="653">IF(BA30&gt;0,"+","-")</f>
        <v>-</v>
      </c>
      <c r="BA30" s="17">
        <f t="shared" ref="BA30" ca="1" si="654">AS30+AU30</f>
        <v>-57</v>
      </c>
      <c r="BB30" s="17" t="str">
        <f t="shared" ref="BB30" ca="1" si="655">IF(BC30&gt;0,"+","-")</f>
        <v>+</v>
      </c>
      <c r="BC30" s="17">
        <f t="shared" ref="BC30" ca="1" si="656">-1*AW30</f>
        <v>54</v>
      </c>
      <c r="BD30" s="1" t="str">
        <f t="shared" ref="BD30" ca="1" si="657">AY30&amp;" " &amp;AZ30&amp;" "&amp;ABS(BA30)&amp;"i "&amp;BB30&amp;" " &amp; ABS(BC30)</f>
        <v>-15 - 57i + 54</v>
      </c>
      <c r="BE30" s="1" t="str">
        <f t="shared" ref="BE30" ca="1" si="658">AY30+BC30&amp;" " &amp;AZ30&amp; " "&amp;ABS(BA30)&amp;" i"</f>
        <v>39 - 57 i</v>
      </c>
      <c r="BF30" s="1">
        <f t="shared" ref="BF30" ca="1" si="659">AY30+BC30</f>
        <v>39</v>
      </c>
      <c r="BG30" s="17" t="str">
        <f t="shared" ref="BG30" ca="1" si="660">AZ30</f>
        <v>-</v>
      </c>
      <c r="BH30" s="1">
        <f t="shared" ref="BH30" ca="1" si="661">ABS(BA30)</f>
        <v>57</v>
      </c>
    </row>
    <row r="31" spans="2:60" x14ac:dyDescent="0.25">
      <c r="Y31" s="7" t="s">
        <v>11</v>
      </c>
      <c r="AJ31" s="1" t="s">
        <v>11</v>
      </c>
    </row>
    <row r="32" spans="2:60" x14ac:dyDescent="0.25">
      <c r="B32" s="1">
        <f t="shared" ref="B32" ca="1" si="662">IF(C32=0,1*RANDBETWEEN(1,10),-1*RANDBETWEEN(1,10))</f>
        <v>4</v>
      </c>
      <c r="C32" s="1">
        <f t="shared" ref="C32" ca="1" si="663">RANDBETWEEN(0,1)</f>
        <v>0</v>
      </c>
      <c r="D32" s="1">
        <f t="shared" ref="D32" ca="1" si="664">IF(E32=0,1*RANDBETWEEN(1,10),-1*RANDBETWEEN(1,10))</f>
        <v>5</v>
      </c>
      <c r="E32" s="1">
        <f t="shared" ca="1" si="3"/>
        <v>0</v>
      </c>
      <c r="F32" s="1">
        <f t="shared" ref="F32" ca="1" si="665">IF(G32=0,1*RANDBETWEEN(1,10),-1*RANDBETWEEN(1,10))</f>
        <v>8</v>
      </c>
      <c r="G32" s="1">
        <f t="shared" ref="G32" ca="1" si="666">RANDBETWEEN(0,1)</f>
        <v>0</v>
      </c>
      <c r="H32" s="1">
        <f t="shared" ca="1" si="6"/>
        <v>10</v>
      </c>
      <c r="I32" s="1">
        <f t="shared" ca="1" si="416"/>
        <v>0</v>
      </c>
      <c r="J32" s="1">
        <f t="shared" ca="1" si="416"/>
        <v>0</v>
      </c>
      <c r="K32" s="6" t="str">
        <f t="shared" ref="K32" ca="1" si="667">IF(E32=0,B32&amp;" + "&amp;ABS(D32)&amp;"i",B32&amp;" - "&amp;ABS(D32)&amp;"i")</f>
        <v>4 + 5i</v>
      </c>
      <c r="L32" s="6" t="str">
        <f t="shared" ref="L32" ca="1" si="668">IF(J32=0,"+","-")</f>
        <v>+</v>
      </c>
      <c r="M32" s="6" t="str">
        <f t="shared" ref="M32" ca="1" si="669">IF(I32=0,F32&amp;" + "&amp;ABS(H32)&amp;"i",F32&amp;" - "&amp;ABS(H32)&amp;"i")</f>
        <v>8 + 10i</v>
      </c>
      <c r="O32" s="6">
        <f t="shared" ref="O32" ca="1" si="670">IF(J32=0,B32+F32,B32-F32)</f>
        <v>12</v>
      </c>
      <c r="P32" s="6">
        <f t="shared" ref="P32" ca="1" si="671">IF(J32=0,D32+H32,D32-H32)</f>
        <v>15</v>
      </c>
      <c r="Q32" s="6" t="str">
        <f t="shared" ref="Q32" ca="1" si="672">IF(P32&gt;0,O32&amp; " + " &amp;P32&amp;" i ",O32&amp; " - " &amp; ABS(P32) &amp;" i ")</f>
        <v xml:space="preserve">12 + 15 i </v>
      </c>
      <c r="S32" s="7">
        <f t="shared" ref="S32" ca="1" si="673">B32*F32</f>
        <v>32</v>
      </c>
      <c r="T32" s="7" t="str">
        <f t="shared" ref="T32" ca="1" si="674">IF(U32&lt;0,"-","+")</f>
        <v>+</v>
      </c>
      <c r="U32" s="7">
        <f t="shared" ref="U32" ca="1" si="675">B32*H32</f>
        <v>40</v>
      </c>
      <c r="V32" s="7" t="str">
        <f t="shared" ref="V32" ca="1" si="676">IF(W32&lt;0,"-","+")</f>
        <v>+</v>
      </c>
      <c r="W32" s="7">
        <f t="shared" ref="W32" ca="1" si="677">D32*F32</f>
        <v>40</v>
      </c>
      <c r="X32" s="7" t="str">
        <f t="shared" ref="X32" ca="1" si="678">IF(Z32&lt;0,"-","+")</f>
        <v>+</v>
      </c>
      <c r="Y32" s="7" t="str">
        <f t="shared" ref="Y32" ca="1" si="679">IF(Z32&gt;0,"-","+")</f>
        <v>-</v>
      </c>
      <c r="Z32" s="7">
        <f t="shared" ref="Z32" ca="1" si="680">1*D32*H32</f>
        <v>50</v>
      </c>
      <c r="AB32" s="8" t="str">
        <f t="shared" ref="AB32" ca="1" si="681">S32&amp;" " &amp;T32&amp;" "&amp;ABS(U32)&amp;"i "&amp;V32&amp; " " &amp; ABS(W32)&amp;"i "&amp;X32&amp;" "&amp;ABS(Z32)&amp;"i²"</f>
        <v>32 + 40i + 40i + 50i²</v>
      </c>
      <c r="AD32" s="8" t="str">
        <f t="shared" ref="AD32" ca="1" si="682">S32&amp;" " &amp;T32&amp;" "&amp;ABS(U32)&amp;"i "&amp;V32&amp; " " &amp; ABS(W32)&amp;"i "&amp;Y32&amp;" "&amp;ABS(Z32)</f>
        <v>32 + 40i + 40i - 50</v>
      </c>
      <c r="AF32" s="7">
        <f t="shared" ref="AF32" ca="1" si="683">S32+(-1)*Z32</f>
        <v>-18</v>
      </c>
      <c r="AG32" s="7" t="str">
        <f t="shared" ref="AG32" ca="1" si="684">IF(AH32&lt;0,"-","+")</f>
        <v>+</v>
      </c>
      <c r="AH32" s="7">
        <f t="shared" ref="AH32" ca="1" si="685">U32+W32</f>
        <v>80</v>
      </c>
      <c r="AI32" s="7" t="str">
        <f t="shared" ref="AI32" ca="1" si="686">AF32&amp;" " &amp;AG32&amp;" "&amp;ABS(AH32)&amp;"i "</f>
        <v xml:space="preserve">-18 + 80i </v>
      </c>
      <c r="AJ32" s="1">
        <f t="shared" ref="AJ32" ca="1" si="687">H32*-1</f>
        <v>-10</v>
      </c>
      <c r="AK32" s="14" t="str">
        <f t="shared" ref="AK32" ca="1" si="688">IF(I32=1,F32&amp;" + "&amp;ABS(H32)&amp;"i",F32&amp;" - "&amp;ABS(H32)&amp;"i")</f>
        <v>8 - 10i</v>
      </c>
      <c r="AL32" s="13">
        <f t="shared" ref="AL32" ca="1" si="689">F32^2</f>
        <v>64</v>
      </c>
      <c r="AM32" s="13">
        <f t="shared" ref="AM32" ca="1" si="690">H32^2</f>
        <v>100</v>
      </c>
      <c r="AN32" s="13" t="str">
        <f t="shared" ref="AN32" ca="1" si="691">AL32&amp;" - " &amp; AM32&amp;" i²"</f>
        <v>64 - 100 i²</v>
      </c>
      <c r="AO32" s="13" t="str">
        <f t="shared" ref="AO32" ca="1" si="692">AL32&amp;" + "&amp;AM32</f>
        <v>64 + 100</v>
      </c>
      <c r="AP32" s="13">
        <f t="shared" ref="AP32" ca="1" si="693">AL32+AM32</f>
        <v>164</v>
      </c>
      <c r="AQ32" s="15">
        <f t="shared" ref="AQ32" ca="1" si="694">B32*F32</f>
        <v>32</v>
      </c>
      <c r="AR32" s="15" t="str">
        <f t="shared" ref="AR32" ca="1" si="695">IF(AS32&gt;0,"+","-")</f>
        <v>+</v>
      </c>
      <c r="AS32" s="15">
        <f t="shared" ref="AS32" ca="1" si="696">B32*H32</f>
        <v>40</v>
      </c>
      <c r="AT32" s="15" t="str">
        <f t="shared" ref="AT32" ca="1" si="697">IF(AU32&gt;0,"+","-")</f>
        <v>+</v>
      </c>
      <c r="AU32" s="15">
        <f t="shared" ref="AU32" ca="1" si="698">D32*F32</f>
        <v>40</v>
      </c>
      <c r="AV32" s="15" t="str">
        <f t="shared" ref="AV32" ca="1" si="699">IF(AW32&gt;0,"+","-")</f>
        <v>+</v>
      </c>
      <c r="AW32" s="15">
        <f t="shared" ref="AW32" ca="1" si="700">D32*H32</f>
        <v>50</v>
      </c>
      <c r="AX32" s="15" t="str">
        <f t="shared" ref="AX32" ca="1" si="701">AQ32&amp;" " &amp;AR32&amp;" " &amp;ABS(AS32)&amp;"i"&amp;" " &amp; " " &amp;AT32&amp;" "&amp;ABS(AU32)&amp;"i"&amp;" " &amp; AV32&amp;" " &amp;ABS(AW32)&amp;"i²"</f>
        <v>32 + 40i  + 40i + 50i²</v>
      </c>
      <c r="AY32" s="17">
        <f t="shared" ref="AY32" ca="1" si="702">AQ32</f>
        <v>32</v>
      </c>
      <c r="AZ32" s="17" t="str">
        <f t="shared" ref="AZ32" ca="1" si="703">IF(BA32&gt;0,"+","-")</f>
        <v>+</v>
      </c>
      <c r="BA32" s="17">
        <f t="shared" ref="BA32" ca="1" si="704">AS32+AU32</f>
        <v>80</v>
      </c>
      <c r="BB32" s="17" t="str">
        <f t="shared" ref="BB32" ca="1" si="705">IF(BC32&gt;0,"+","-")</f>
        <v>-</v>
      </c>
      <c r="BC32" s="17">
        <f t="shared" ref="BC32" ca="1" si="706">-1*AW32</f>
        <v>-50</v>
      </c>
      <c r="BD32" s="1" t="str">
        <f t="shared" ref="BD32" ca="1" si="707">AY32&amp;" " &amp;AZ32&amp;" "&amp;ABS(BA32)&amp;"i "&amp;BB32&amp;" " &amp; ABS(BC32)</f>
        <v>32 + 80i - 50</v>
      </c>
      <c r="BE32" s="1" t="str">
        <f t="shared" ref="BE32" ca="1" si="708">AY32+BC32&amp;" " &amp;AZ32&amp; " "&amp;ABS(BA32)&amp;" i"</f>
        <v>-18 + 80 i</v>
      </c>
      <c r="BF32" s="1">
        <f t="shared" ref="BF32" ca="1" si="709">AY32+BC32</f>
        <v>-18</v>
      </c>
      <c r="BG32" s="17" t="str">
        <f t="shared" ref="BG32" ca="1" si="710">AZ32</f>
        <v>+</v>
      </c>
      <c r="BH32" s="1">
        <f t="shared" ref="BH32" ca="1" si="711">ABS(BA32)</f>
        <v>80</v>
      </c>
    </row>
    <row r="33" spans="2:60" x14ac:dyDescent="0.25">
      <c r="Y33" s="7" t="s">
        <v>11</v>
      </c>
      <c r="AJ33" s="1" t="s">
        <v>11</v>
      </c>
    </row>
    <row r="34" spans="2:60" x14ac:dyDescent="0.25">
      <c r="B34" s="1">
        <f t="shared" ref="B34" ca="1" si="712">IF(C34=0,1*RANDBETWEEN(1,10),-1*RANDBETWEEN(1,10))</f>
        <v>-5</v>
      </c>
      <c r="C34" s="1">
        <f t="shared" ref="C34" ca="1" si="713">RANDBETWEEN(0,1)</f>
        <v>1</v>
      </c>
      <c r="D34" s="1">
        <f t="shared" ref="D34" ca="1" si="714">IF(E34=0,1*RANDBETWEEN(1,10),-1*RANDBETWEEN(1,10))</f>
        <v>3</v>
      </c>
      <c r="E34" s="1">
        <f t="shared" ca="1" si="3"/>
        <v>0</v>
      </c>
      <c r="F34" s="1">
        <f t="shared" ref="F34" ca="1" si="715">IF(G34=0,1*RANDBETWEEN(1,10),-1*RANDBETWEEN(1,10))</f>
        <v>1</v>
      </c>
      <c r="G34" s="1">
        <f t="shared" ref="G34" ca="1" si="716">RANDBETWEEN(0,1)</f>
        <v>0</v>
      </c>
      <c r="H34" s="1">
        <f t="shared" ca="1" si="6"/>
        <v>-6</v>
      </c>
      <c r="I34" s="1">
        <f t="shared" ca="1" si="416"/>
        <v>1</v>
      </c>
      <c r="J34" s="1">
        <f t="shared" ca="1" si="416"/>
        <v>0</v>
      </c>
      <c r="K34" s="6" t="str">
        <f t="shared" ref="K34" ca="1" si="717">IF(E34=0,B34&amp;" + "&amp;ABS(D34)&amp;"i",B34&amp;" - "&amp;ABS(D34)&amp;"i")</f>
        <v>-5 + 3i</v>
      </c>
      <c r="L34" s="6" t="str">
        <f t="shared" ref="L34" ca="1" si="718">IF(J34=0,"+","-")</f>
        <v>+</v>
      </c>
      <c r="M34" s="6" t="str">
        <f t="shared" ref="M34" ca="1" si="719">IF(I34=0,F34&amp;" + "&amp;ABS(H34)&amp;"i",F34&amp;" - "&amp;ABS(H34)&amp;"i")</f>
        <v>1 - 6i</v>
      </c>
      <c r="O34" s="6">
        <f t="shared" ref="O34" ca="1" si="720">IF(J34=0,B34+F34,B34-F34)</f>
        <v>-4</v>
      </c>
      <c r="P34" s="6">
        <f t="shared" ref="P34" ca="1" si="721">IF(J34=0,D34+H34,D34-H34)</f>
        <v>-3</v>
      </c>
      <c r="Q34" s="6" t="str">
        <f t="shared" ref="Q34" ca="1" si="722">IF(P34&gt;0,O34&amp; " + " &amp;P34&amp;" i ",O34&amp; " - " &amp; ABS(P34) &amp;" i ")</f>
        <v xml:space="preserve">-4 - 3 i </v>
      </c>
      <c r="S34" s="7">
        <f t="shared" ref="S34" ca="1" si="723">B34*F34</f>
        <v>-5</v>
      </c>
      <c r="T34" s="7" t="str">
        <f t="shared" ref="T34" ca="1" si="724">IF(U34&lt;0,"-","+")</f>
        <v>+</v>
      </c>
      <c r="U34" s="7">
        <f t="shared" ref="U34" ca="1" si="725">B34*H34</f>
        <v>30</v>
      </c>
      <c r="V34" s="7" t="str">
        <f t="shared" ref="V34" ca="1" si="726">IF(W34&lt;0,"-","+")</f>
        <v>+</v>
      </c>
      <c r="W34" s="7">
        <f t="shared" ref="W34" ca="1" si="727">D34*F34</f>
        <v>3</v>
      </c>
      <c r="X34" s="7" t="str">
        <f t="shared" ref="X34" ca="1" si="728">IF(Z34&lt;0,"-","+")</f>
        <v>-</v>
      </c>
      <c r="Y34" s="7" t="str">
        <f t="shared" ref="Y34" ca="1" si="729">IF(Z34&gt;0,"-","+")</f>
        <v>+</v>
      </c>
      <c r="Z34" s="7">
        <f t="shared" ref="Z34" ca="1" si="730">1*D34*H34</f>
        <v>-18</v>
      </c>
      <c r="AB34" s="8" t="str">
        <f t="shared" ref="AB34" ca="1" si="731">S34&amp;" " &amp;T34&amp;" "&amp;ABS(U34)&amp;"i "&amp;V34&amp; " " &amp; ABS(W34)&amp;"i "&amp;X34&amp;" "&amp;ABS(Z34)&amp;"i²"</f>
        <v>-5 + 30i + 3i - 18i²</v>
      </c>
      <c r="AD34" s="8" t="str">
        <f t="shared" ref="AD34" ca="1" si="732">S34&amp;" " &amp;T34&amp;" "&amp;ABS(U34)&amp;"i "&amp;V34&amp; " " &amp; ABS(W34)&amp;"i "&amp;Y34&amp;" "&amp;ABS(Z34)</f>
        <v>-5 + 30i + 3i + 18</v>
      </c>
      <c r="AF34" s="7">
        <f t="shared" ref="AF34" ca="1" si="733">S34+(-1)*Z34</f>
        <v>13</v>
      </c>
      <c r="AG34" s="7" t="str">
        <f t="shared" ref="AG34" ca="1" si="734">IF(AH34&lt;0,"-","+")</f>
        <v>+</v>
      </c>
      <c r="AH34" s="7">
        <f t="shared" ref="AH34" ca="1" si="735">U34+W34</f>
        <v>33</v>
      </c>
      <c r="AI34" s="7" t="str">
        <f t="shared" ref="AI34" ca="1" si="736">AF34&amp;" " &amp;AG34&amp;" "&amp;ABS(AH34)&amp;"i "</f>
        <v xml:space="preserve">13 + 33i </v>
      </c>
      <c r="AJ34" s="1">
        <f t="shared" ref="AJ34" ca="1" si="737">H34*-1</f>
        <v>6</v>
      </c>
      <c r="AK34" s="14" t="str">
        <f t="shared" ref="AK34" ca="1" si="738">IF(I34=1,F34&amp;" + "&amp;ABS(H34)&amp;"i",F34&amp;" - "&amp;ABS(H34)&amp;"i")</f>
        <v>1 + 6i</v>
      </c>
      <c r="AL34" s="13">
        <f t="shared" ref="AL34" ca="1" si="739">F34^2</f>
        <v>1</v>
      </c>
      <c r="AM34" s="13">
        <f t="shared" ref="AM34" ca="1" si="740">H34^2</f>
        <v>36</v>
      </c>
      <c r="AN34" s="13" t="str">
        <f t="shared" ref="AN34" ca="1" si="741">AL34&amp;" - " &amp; AM34&amp;" i²"</f>
        <v>1 - 36 i²</v>
      </c>
      <c r="AO34" s="13" t="str">
        <f t="shared" ref="AO34" ca="1" si="742">AL34&amp;" + "&amp;AM34</f>
        <v>1 + 36</v>
      </c>
      <c r="AP34" s="13">
        <f t="shared" ref="AP34" ca="1" si="743">AL34+AM34</f>
        <v>37</v>
      </c>
      <c r="AQ34" s="15">
        <f t="shared" ref="AQ34" ca="1" si="744">B34*F34</f>
        <v>-5</v>
      </c>
      <c r="AR34" s="15" t="str">
        <f t="shared" ref="AR34" ca="1" si="745">IF(AS34&gt;0,"+","-")</f>
        <v>+</v>
      </c>
      <c r="AS34" s="15">
        <f t="shared" ref="AS34" ca="1" si="746">B34*H34</f>
        <v>30</v>
      </c>
      <c r="AT34" s="15" t="str">
        <f t="shared" ref="AT34" ca="1" si="747">IF(AU34&gt;0,"+","-")</f>
        <v>+</v>
      </c>
      <c r="AU34" s="15">
        <f t="shared" ref="AU34" ca="1" si="748">D34*F34</f>
        <v>3</v>
      </c>
      <c r="AV34" s="15" t="str">
        <f t="shared" ref="AV34" ca="1" si="749">IF(AW34&gt;0,"+","-")</f>
        <v>-</v>
      </c>
      <c r="AW34" s="15">
        <f t="shared" ref="AW34" ca="1" si="750">D34*H34</f>
        <v>-18</v>
      </c>
      <c r="AX34" s="15" t="str">
        <f t="shared" ref="AX34" ca="1" si="751">AQ34&amp;" " &amp;AR34&amp;" " &amp;ABS(AS34)&amp;"i"&amp;" " &amp; " " &amp;AT34&amp;" "&amp;ABS(AU34)&amp;"i"&amp;" " &amp; AV34&amp;" " &amp;ABS(AW34)&amp;"i²"</f>
        <v>-5 + 30i  + 3i - 18i²</v>
      </c>
      <c r="AY34" s="17">
        <f t="shared" ref="AY34" ca="1" si="752">AQ34</f>
        <v>-5</v>
      </c>
      <c r="AZ34" s="17" t="str">
        <f t="shared" ref="AZ34" ca="1" si="753">IF(BA34&gt;0,"+","-")</f>
        <v>+</v>
      </c>
      <c r="BA34" s="17">
        <f t="shared" ref="BA34" ca="1" si="754">AS34+AU34</f>
        <v>33</v>
      </c>
      <c r="BB34" s="17" t="str">
        <f t="shared" ref="BB34" ca="1" si="755">IF(BC34&gt;0,"+","-")</f>
        <v>+</v>
      </c>
      <c r="BC34" s="17">
        <f t="shared" ref="BC34" ca="1" si="756">-1*AW34</f>
        <v>18</v>
      </c>
      <c r="BD34" s="1" t="str">
        <f t="shared" ref="BD34" ca="1" si="757">AY34&amp;" " &amp;AZ34&amp;" "&amp;ABS(BA34)&amp;"i "&amp;BB34&amp;" " &amp; ABS(BC34)</f>
        <v>-5 + 33i + 18</v>
      </c>
      <c r="BE34" s="1" t="str">
        <f t="shared" ref="BE34" ca="1" si="758">AY34+BC34&amp;" " &amp;AZ34&amp; " "&amp;ABS(BA34)&amp;" i"</f>
        <v>13 + 33 i</v>
      </c>
      <c r="BF34" s="1">
        <f t="shared" ref="BF34" ca="1" si="759">AY34+BC34</f>
        <v>13</v>
      </c>
      <c r="BG34" s="17" t="str">
        <f t="shared" ref="BG34" ca="1" si="760">AZ34</f>
        <v>+</v>
      </c>
      <c r="BH34" s="1">
        <f t="shared" ref="BH34" ca="1" si="761">ABS(BA34)</f>
        <v>33</v>
      </c>
    </row>
    <row r="35" spans="2:60" x14ac:dyDescent="0.25">
      <c r="Y35" s="7" t="s">
        <v>11</v>
      </c>
      <c r="AJ35" s="1" t="s">
        <v>11</v>
      </c>
    </row>
    <row r="36" spans="2:60" x14ac:dyDescent="0.25">
      <c r="B36" s="1">
        <f t="shared" ref="B36:B46" ca="1" si="762">IF(C36=0,1*RANDBETWEEN(1,10),-1*RANDBETWEEN(1,10))</f>
        <v>-1</v>
      </c>
      <c r="C36" s="1">
        <f t="shared" ref="C36:C46" ca="1" si="763">RANDBETWEEN(0,1)</f>
        <v>1</v>
      </c>
      <c r="D36" s="1">
        <f t="shared" ref="D36" ca="1" si="764">IF(E36=0,1*RANDBETWEEN(1,10),-1*RANDBETWEEN(1,10))</f>
        <v>-2</v>
      </c>
      <c r="E36" s="1">
        <f t="shared" ca="1" si="3"/>
        <v>1</v>
      </c>
      <c r="F36" s="1">
        <f t="shared" ref="F36:F46" ca="1" si="765">IF(G36=0,1*RANDBETWEEN(1,10),-1*RANDBETWEEN(1,10))</f>
        <v>-6</v>
      </c>
      <c r="G36" s="1">
        <f t="shared" ref="G36:G46" ca="1" si="766">RANDBETWEEN(0,1)</f>
        <v>1</v>
      </c>
      <c r="H36" s="1">
        <f t="shared" ca="1" si="6"/>
        <v>5</v>
      </c>
      <c r="I36" s="1">
        <f t="shared" ca="1" si="416"/>
        <v>0</v>
      </c>
      <c r="J36" s="1">
        <f t="shared" ca="1" si="416"/>
        <v>1</v>
      </c>
      <c r="K36" s="6" t="str">
        <f t="shared" ref="K36" ca="1" si="767">IF(E36=0,B36&amp;" + "&amp;ABS(D36)&amp;"i",B36&amp;" - "&amp;ABS(D36)&amp;"i")</f>
        <v>-1 - 2i</v>
      </c>
      <c r="L36" s="6" t="str">
        <f t="shared" ref="L36" ca="1" si="768">IF(J36=0,"+","-")</f>
        <v>-</v>
      </c>
      <c r="M36" s="6" t="str">
        <f t="shared" ref="M36" ca="1" si="769">IF(I36=0,F36&amp;" + "&amp;ABS(H36)&amp;"i",F36&amp;" - "&amp;ABS(H36)&amp;"i")</f>
        <v>-6 + 5i</v>
      </c>
      <c r="O36" s="6">
        <f t="shared" ref="O36" ca="1" si="770">IF(J36=0,B36+F36,B36-F36)</f>
        <v>5</v>
      </c>
      <c r="P36" s="6">
        <f t="shared" ref="P36" ca="1" si="771">IF(J36=0,D36+H36,D36-H36)</f>
        <v>-7</v>
      </c>
      <c r="Q36" s="6" t="str">
        <f t="shared" ref="Q36" ca="1" si="772">IF(P36&gt;0,O36&amp; " + " &amp;P36&amp;" i ",O36&amp; " - " &amp; ABS(P36) &amp;" i ")</f>
        <v xml:space="preserve">5 - 7 i </v>
      </c>
      <c r="S36" s="7">
        <f t="shared" ref="S36" ca="1" si="773">B36*F36</f>
        <v>6</v>
      </c>
      <c r="T36" s="7" t="str">
        <f t="shared" ref="T36:T46" ca="1" si="774">IF(U36&lt;0,"-","+")</f>
        <v>-</v>
      </c>
      <c r="U36" s="7">
        <f t="shared" ref="U36" ca="1" si="775">B36*H36</f>
        <v>-5</v>
      </c>
      <c r="V36" s="7" t="str">
        <f t="shared" ref="V36:V46" ca="1" si="776">IF(W36&lt;0,"-","+")</f>
        <v>+</v>
      </c>
      <c r="W36" s="7">
        <f t="shared" ref="W36" ca="1" si="777">D36*F36</f>
        <v>12</v>
      </c>
      <c r="X36" s="7" t="str">
        <f t="shared" ref="X36" ca="1" si="778">IF(Z36&lt;0,"-","+")</f>
        <v>-</v>
      </c>
      <c r="Y36" s="7" t="str">
        <f t="shared" ref="Y36:Y46" ca="1" si="779">IF(Z36&gt;0,"-","+")</f>
        <v>+</v>
      </c>
      <c r="Z36" s="7">
        <f t="shared" ref="Z36" ca="1" si="780">1*D36*H36</f>
        <v>-10</v>
      </c>
      <c r="AB36" s="8" t="str">
        <f t="shared" ref="AB36" ca="1" si="781">S36&amp;" " &amp;T36&amp;" "&amp;ABS(U36)&amp;"i "&amp;V36&amp; " " &amp; ABS(W36)&amp;"i "&amp;X36&amp;" "&amp;ABS(Z36)&amp;"i²"</f>
        <v>6 - 5i + 12i - 10i²</v>
      </c>
      <c r="AD36" s="8" t="str">
        <f t="shared" ref="AD36" ca="1" si="782">S36&amp;" " &amp;T36&amp;" "&amp;ABS(U36)&amp;"i "&amp;V36&amp; " " &amp; ABS(W36)&amp;"i "&amp;Y36&amp;" "&amp;ABS(Z36)</f>
        <v>6 - 5i + 12i + 10</v>
      </c>
      <c r="AF36" s="7">
        <f t="shared" ref="AF36" ca="1" si="783">S36+(-1)*Z36</f>
        <v>16</v>
      </c>
      <c r="AG36" s="7" t="str">
        <f t="shared" ref="AG36:AG46" ca="1" si="784">IF(AH36&lt;0,"-","+")</f>
        <v>+</v>
      </c>
      <c r="AH36" s="7">
        <f t="shared" ref="AH36" ca="1" si="785">U36+W36</f>
        <v>7</v>
      </c>
      <c r="AI36" s="7" t="str">
        <f t="shared" ref="AI36" ca="1" si="786">AF36&amp;" " &amp;AG36&amp;" "&amp;ABS(AH36)&amp;"i "</f>
        <v xml:space="preserve">16 + 7i </v>
      </c>
      <c r="AJ36" s="1">
        <f t="shared" ref="AJ36" ca="1" si="787">H36*-1</f>
        <v>-5</v>
      </c>
      <c r="AK36" s="14" t="str">
        <f t="shared" ref="AK36" ca="1" si="788">IF(I36=1,F36&amp;" + "&amp;ABS(H36)&amp;"i",F36&amp;" - "&amp;ABS(H36)&amp;"i")</f>
        <v>-6 - 5i</v>
      </c>
      <c r="AL36" s="13">
        <f t="shared" ref="AL36" ca="1" si="789">F36^2</f>
        <v>36</v>
      </c>
      <c r="AM36" s="13">
        <f t="shared" ref="AM36" ca="1" si="790">H36^2</f>
        <v>25</v>
      </c>
      <c r="AN36" s="13" t="str">
        <f t="shared" ref="AN36" ca="1" si="791">AL36&amp;" - " &amp; AM36&amp;" i²"</f>
        <v>36 - 25 i²</v>
      </c>
      <c r="AO36" s="13" t="str">
        <f t="shared" ref="AO36" ca="1" si="792">AL36&amp;" + "&amp;AM36</f>
        <v>36 + 25</v>
      </c>
      <c r="AP36" s="13">
        <f t="shared" ref="AP36" ca="1" si="793">AL36+AM36</f>
        <v>61</v>
      </c>
      <c r="AQ36" s="15">
        <f t="shared" ref="AQ36" ca="1" si="794">B36*F36</f>
        <v>6</v>
      </c>
      <c r="AR36" s="15" t="str">
        <f t="shared" ref="AR36" ca="1" si="795">IF(AS36&gt;0,"+","-")</f>
        <v>-</v>
      </c>
      <c r="AS36" s="15">
        <f t="shared" ref="AS36" ca="1" si="796">B36*H36</f>
        <v>-5</v>
      </c>
      <c r="AT36" s="15" t="str">
        <f t="shared" ref="AT36" ca="1" si="797">IF(AU36&gt;0,"+","-")</f>
        <v>+</v>
      </c>
      <c r="AU36" s="15">
        <f t="shared" ref="AU36" ca="1" si="798">D36*F36</f>
        <v>12</v>
      </c>
      <c r="AV36" s="15" t="str">
        <f t="shared" ref="AV36" ca="1" si="799">IF(AW36&gt;0,"+","-")</f>
        <v>-</v>
      </c>
      <c r="AW36" s="15">
        <f t="shared" ref="AW36" ca="1" si="800">D36*H36</f>
        <v>-10</v>
      </c>
      <c r="AX36" s="15" t="str">
        <f t="shared" ref="AX36" ca="1" si="801">AQ36&amp;" " &amp;AR36&amp;" " &amp;ABS(AS36)&amp;"i"&amp;" " &amp; " " &amp;AT36&amp;" "&amp;ABS(AU36)&amp;"i"&amp;" " &amp; AV36&amp;" " &amp;ABS(AW36)&amp;"i²"</f>
        <v>6 - 5i  + 12i - 10i²</v>
      </c>
      <c r="AY36" s="17">
        <f t="shared" ref="AY36" ca="1" si="802">AQ36</f>
        <v>6</v>
      </c>
      <c r="AZ36" s="17" t="str">
        <f t="shared" ref="AZ36" ca="1" si="803">IF(BA36&gt;0,"+","-")</f>
        <v>+</v>
      </c>
      <c r="BA36" s="17">
        <f t="shared" ref="BA36" ca="1" si="804">AS36+AU36</f>
        <v>7</v>
      </c>
      <c r="BB36" s="17" t="str">
        <f t="shared" ref="BB36" ca="1" si="805">IF(BC36&gt;0,"+","-")</f>
        <v>+</v>
      </c>
      <c r="BC36" s="17">
        <f t="shared" ref="BC36" ca="1" si="806">-1*AW36</f>
        <v>10</v>
      </c>
      <c r="BD36" s="1" t="str">
        <f t="shared" ref="BD36" ca="1" si="807">AY36&amp;" " &amp;AZ36&amp;" "&amp;ABS(BA36)&amp;"i "&amp;BB36&amp;" " &amp; ABS(BC36)</f>
        <v>6 + 7i + 10</v>
      </c>
      <c r="BE36" s="1" t="str">
        <f t="shared" ref="BE36" ca="1" si="808">AY36+BC36&amp;" " &amp;AZ36&amp; " "&amp;ABS(BA36)&amp;" i"</f>
        <v>16 + 7 i</v>
      </c>
      <c r="BF36" s="1">
        <f t="shared" ref="BF36" ca="1" si="809">AY36+BC36</f>
        <v>16</v>
      </c>
      <c r="BG36" s="17" t="str">
        <f t="shared" ref="BG36" ca="1" si="810">AZ36</f>
        <v>+</v>
      </c>
      <c r="BH36" s="1">
        <f t="shared" ref="BH36" ca="1" si="811">ABS(BA36)</f>
        <v>7</v>
      </c>
    </row>
    <row r="37" spans="2:60" x14ac:dyDescent="0.25">
      <c r="AJ37" s="1" t="s">
        <v>11</v>
      </c>
    </row>
    <row r="38" spans="2:60" x14ac:dyDescent="0.25">
      <c r="B38" s="1">
        <f t="shared" ca="1" si="762"/>
        <v>-4</v>
      </c>
      <c r="C38" s="1">
        <f t="shared" ca="1" si="763"/>
        <v>1</v>
      </c>
      <c r="D38" s="1">
        <f t="shared" ref="D38" ca="1" si="812">IF(E38=0,1*RANDBETWEEN(1,10),-1*RANDBETWEEN(1,10))</f>
        <v>6</v>
      </c>
      <c r="E38" s="1">
        <f t="shared" ca="1" si="3"/>
        <v>0</v>
      </c>
      <c r="F38" s="1">
        <f t="shared" ca="1" si="765"/>
        <v>-1</v>
      </c>
      <c r="G38" s="1">
        <f t="shared" ca="1" si="766"/>
        <v>1</v>
      </c>
      <c r="H38" s="1">
        <f t="shared" ca="1" si="6"/>
        <v>-4</v>
      </c>
      <c r="I38" s="1">
        <f t="shared" ca="1" si="416"/>
        <v>1</v>
      </c>
      <c r="J38" s="1">
        <f t="shared" ca="1" si="416"/>
        <v>1</v>
      </c>
      <c r="K38" s="6" t="str">
        <f t="shared" ref="K38" ca="1" si="813">IF(E38=0,B38&amp;" + "&amp;ABS(D38)&amp;"i",B38&amp;" - "&amp;ABS(D38)&amp;"i")</f>
        <v>-4 + 6i</v>
      </c>
      <c r="L38" s="6" t="str">
        <f t="shared" ref="L38" ca="1" si="814">IF(J38=0,"+","-")</f>
        <v>-</v>
      </c>
      <c r="M38" s="6" t="str">
        <f t="shared" ref="M38" ca="1" si="815">IF(I38=0,F38&amp;" + "&amp;ABS(H38)&amp;"i",F38&amp;" - "&amp;ABS(H38)&amp;"i")</f>
        <v>-1 - 4i</v>
      </c>
      <c r="O38" s="6">
        <f t="shared" ref="O38" ca="1" si="816">IF(J38=0,B38+F38,B38-F38)</f>
        <v>-3</v>
      </c>
      <c r="P38" s="6">
        <f t="shared" ref="P38" ca="1" si="817">IF(J38=0,D38+H38,D38-H38)</f>
        <v>10</v>
      </c>
      <c r="Q38" s="6" t="str">
        <f t="shared" ref="Q38" ca="1" si="818">IF(P38&gt;0,O38&amp; " + " &amp;P38&amp;" i ",O38&amp; " - " &amp; ABS(P38) &amp;" i ")</f>
        <v xml:space="preserve">-3 + 10 i </v>
      </c>
      <c r="S38" s="7">
        <f t="shared" ref="S38" ca="1" si="819">B38*F38</f>
        <v>4</v>
      </c>
      <c r="T38" s="7" t="str">
        <f t="shared" ca="1" si="774"/>
        <v>+</v>
      </c>
      <c r="U38" s="7">
        <f t="shared" ref="U38" ca="1" si="820">B38*H38</f>
        <v>16</v>
      </c>
      <c r="V38" s="7" t="str">
        <f t="shared" ca="1" si="776"/>
        <v>-</v>
      </c>
      <c r="W38" s="7">
        <f t="shared" ref="W38" ca="1" si="821">D38*F38</f>
        <v>-6</v>
      </c>
      <c r="X38" s="7" t="str">
        <f t="shared" ref="X38" ca="1" si="822">IF(Z38&lt;0,"-","+")</f>
        <v>-</v>
      </c>
      <c r="Y38" s="7" t="str">
        <f t="shared" ca="1" si="779"/>
        <v>+</v>
      </c>
      <c r="Z38" s="7">
        <f t="shared" ref="Z38" ca="1" si="823">1*D38*H38</f>
        <v>-24</v>
      </c>
      <c r="AB38" s="8" t="str">
        <f t="shared" ref="AB38" ca="1" si="824">S38&amp;" " &amp;T38&amp;" "&amp;ABS(U38)&amp;"i "&amp;V38&amp; " " &amp; ABS(W38)&amp;"i "&amp;X38&amp;" "&amp;ABS(Z38)&amp;"i²"</f>
        <v>4 + 16i - 6i - 24i²</v>
      </c>
      <c r="AD38" s="8" t="str">
        <f t="shared" ref="AD38" ca="1" si="825">S38&amp;" " &amp;T38&amp;" "&amp;ABS(U38)&amp;"i "&amp;V38&amp; " " &amp; ABS(W38)&amp;"i "&amp;Y38&amp;" "&amp;ABS(Z38)</f>
        <v>4 + 16i - 6i + 24</v>
      </c>
      <c r="AF38" s="7">
        <f t="shared" ref="AF38" ca="1" si="826">S38+(-1)*Z38</f>
        <v>28</v>
      </c>
      <c r="AG38" s="7" t="str">
        <f t="shared" ca="1" si="784"/>
        <v>+</v>
      </c>
      <c r="AH38" s="7">
        <f t="shared" ref="AH38" ca="1" si="827">U38+W38</f>
        <v>10</v>
      </c>
      <c r="AI38" s="7" t="str">
        <f t="shared" ref="AI38" ca="1" si="828">AF38&amp;" " &amp;AG38&amp;" "&amp;ABS(AH38)&amp;"i "</f>
        <v xml:space="preserve">28 + 10i </v>
      </c>
      <c r="AJ38" s="1">
        <f t="shared" ref="AJ38" ca="1" si="829">H38*-1</f>
        <v>4</v>
      </c>
      <c r="AK38" s="14" t="str">
        <f t="shared" ref="AK38" ca="1" si="830">IF(I38=1,F38&amp;" + "&amp;ABS(H38)&amp;"i",F38&amp;" - "&amp;ABS(H38)&amp;"i")</f>
        <v>-1 + 4i</v>
      </c>
      <c r="AL38" s="13">
        <f t="shared" ref="AL38" ca="1" si="831">F38^2</f>
        <v>1</v>
      </c>
      <c r="AM38" s="13">
        <f t="shared" ref="AM38" ca="1" si="832">H38^2</f>
        <v>16</v>
      </c>
      <c r="AN38" s="13" t="str">
        <f t="shared" ref="AN38" ca="1" si="833">AL38&amp;" - " &amp; AM38&amp;" i²"</f>
        <v>1 - 16 i²</v>
      </c>
      <c r="AO38" s="13" t="str">
        <f t="shared" ref="AO38" ca="1" si="834">AL38&amp;" + "&amp;AM38</f>
        <v>1 + 16</v>
      </c>
      <c r="AP38" s="13">
        <f t="shared" ref="AP38" ca="1" si="835">AL38+AM38</f>
        <v>17</v>
      </c>
      <c r="AQ38" s="15">
        <f t="shared" ref="AQ38" ca="1" si="836">B38*F38</f>
        <v>4</v>
      </c>
      <c r="AR38" s="15" t="str">
        <f t="shared" ref="AR38" ca="1" si="837">IF(AS38&gt;0,"+","-")</f>
        <v>+</v>
      </c>
      <c r="AS38" s="15">
        <f t="shared" ref="AS38" ca="1" si="838">B38*H38</f>
        <v>16</v>
      </c>
      <c r="AT38" s="15" t="str">
        <f t="shared" ref="AT38" ca="1" si="839">IF(AU38&gt;0,"+","-")</f>
        <v>-</v>
      </c>
      <c r="AU38" s="15">
        <f t="shared" ref="AU38" ca="1" si="840">D38*F38</f>
        <v>-6</v>
      </c>
      <c r="AV38" s="15" t="str">
        <f t="shared" ref="AV38" ca="1" si="841">IF(AW38&gt;0,"+","-")</f>
        <v>-</v>
      </c>
      <c r="AW38" s="15">
        <f t="shared" ref="AW38" ca="1" si="842">D38*H38</f>
        <v>-24</v>
      </c>
      <c r="AX38" s="15" t="str">
        <f t="shared" ref="AX38" ca="1" si="843">AQ38&amp;" " &amp;AR38&amp;" " &amp;ABS(AS38)&amp;"i"&amp;" " &amp; " " &amp;AT38&amp;" "&amp;ABS(AU38)&amp;"i"&amp;" " &amp; AV38&amp;" " &amp;ABS(AW38)&amp;"i²"</f>
        <v>4 + 16i  - 6i - 24i²</v>
      </c>
      <c r="AY38" s="17">
        <f t="shared" ref="AY38" ca="1" si="844">AQ38</f>
        <v>4</v>
      </c>
      <c r="AZ38" s="17" t="str">
        <f t="shared" ref="AZ38" ca="1" si="845">IF(BA38&gt;0,"+","-")</f>
        <v>+</v>
      </c>
      <c r="BA38" s="17">
        <f t="shared" ref="BA38" ca="1" si="846">AS38+AU38</f>
        <v>10</v>
      </c>
      <c r="BB38" s="17" t="str">
        <f t="shared" ref="BB38" ca="1" si="847">IF(BC38&gt;0,"+","-")</f>
        <v>+</v>
      </c>
      <c r="BC38" s="17">
        <f t="shared" ref="BC38" ca="1" si="848">-1*AW38</f>
        <v>24</v>
      </c>
      <c r="BD38" s="1" t="str">
        <f t="shared" ref="BD38" ca="1" si="849">AY38&amp;" " &amp;AZ38&amp;" "&amp;ABS(BA38)&amp;"i "&amp;BB38&amp;" " &amp; ABS(BC38)</f>
        <v>4 + 10i + 24</v>
      </c>
      <c r="BE38" s="1" t="str">
        <f t="shared" ref="BE38" ca="1" si="850">AY38+BC38&amp;" " &amp;AZ38&amp; " "&amp;ABS(BA38)&amp;" i"</f>
        <v>28 + 10 i</v>
      </c>
      <c r="BF38" s="1">
        <f t="shared" ref="BF38" ca="1" si="851">AY38+BC38</f>
        <v>28</v>
      </c>
      <c r="BG38" s="17" t="str">
        <f t="shared" ref="BG38" ca="1" si="852">AZ38</f>
        <v>+</v>
      </c>
      <c r="BH38" s="1">
        <f t="shared" ref="BH38" ca="1" si="853">ABS(BA38)</f>
        <v>10</v>
      </c>
    </row>
    <row r="39" spans="2:60" x14ac:dyDescent="0.25">
      <c r="AJ39" s="1" t="s">
        <v>11</v>
      </c>
    </row>
    <row r="40" spans="2:60" x14ac:dyDescent="0.25">
      <c r="B40" s="1">
        <f t="shared" ca="1" si="762"/>
        <v>2</v>
      </c>
      <c r="C40" s="1">
        <f t="shared" ca="1" si="763"/>
        <v>0</v>
      </c>
      <c r="D40" s="1">
        <f t="shared" ref="D40" ca="1" si="854">IF(E40=0,1*RANDBETWEEN(1,10),-1*RANDBETWEEN(1,10))</f>
        <v>5</v>
      </c>
      <c r="E40" s="1">
        <f t="shared" ca="1" si="3"/>
        <v>0</v>
      </c>
      <c r="F40" s="1">
        <f t="shared" ca="1" si="765"/>
        <v>-6</v>
      </c>
      <c r="G40" s="1">
        <f t="shared" ca="1" si="766"/>
        <v>1</v>
      </c>
      <c r="H40" s="1">
        <f t="shared" ca="1" si="6"/>
        <v>1</v>
      </c>
      <c r="I40" s="1">
        <f t="shared" ref="I40:J46" ca="1" si="855">RANDBETWEEN(0,1)</f>
        <v>0</v>
      </c>
      <c r="J40" s="1">
        <f t="shared" ca="1" si="855"/>
        <v>0</v>
      </c>
      <c r="K40" s="6" t="str">
        <f t="shared" ref="K40" ca="1" si="856">IF(E40=0,B40&amp;" + "&amp;ABS(D40)&amp;"i",B40&amp;" - "&amp;ABS(D40)&amp;"i")</f>
        <v>2 + 5i</v>
      </c>
      <c r="L40" s="6" t="str">
        <f t="shared" ref="L40" ca="1" si="857">IF(J40=0,"+","-")</f>
        <v>+</v>
      </c>
      <c r="M40" s="6" t="str">
        <f t="shared" ref="M40" ca="1" si="858">IF(I40=0,F40&amp;" + "&amp;ABS(H40)&amp;"i",F40&amp;" - "&amp;ABS(H40)&amp;"i")</f>
        <v>-6 + 1i</v>
      </c>
      <c r="O40" s="6">
        <f t="shared" ref="O40" ca="1" si="859">IF(J40=0,B40+F40,B40-F40)</f>
        <v>-4</v>
      </c>
      <c r="P40" s="6">
        <f t="shared" ref="P40" ca="1" si="860">IF(J40=0,D40+H40,D40-H40)</f>
        <v>6</v>
      </c>
      <c r="Q40" s="6" t="str">
        <f t="shared" ref="Q40" ca="1" si="861">IF(P40&gt;0,O40&amp; " + " &amp;P40&amp;" i ",O40&amp; " - " &amp; ABS(P40) &amp;" i ")</f>
        <v xml:space="preserve">-4 + 6 i </v>
      </c>
      <c r="S40" s="7">
        <f t="shared" ref="S40" ca="1" si="862">B40*F40</f>
        <v>-12</v>
      </c>
      <c r="T40" s="7" t="str">
        <f t="shared" ca="1" si="774"/>
        <v>+</v>
      </c>
      <c r="U40" s="7">
        <f t="shared" ref="U40" ca="1" si="863">B40*H40</f>
        <v>2</v>
      </c>
      <c r="V40" s="7" t="str">
        <f t="shared" ca="1" si="776"/>
        <v>-</v>
      </c>
      <c r="W40" s="7">
        <f t="shared" ref="W40" ca="1" si="864">D40*F40</f>
        <v>-30</v>
      </c>
      <c r="X40" s="7" t="str">
        <f t="shared" ref="X40" ca="1" si="865">IF(Z40&lt;0,"-","+")</f>
        <v>+</v>
      </c>
      <c r="Y40" s="7" t="str">
        <f t="shared" ca="1" si="779"/>
        <v>-</v>
      </c>
      <c r="Z40" s="7">
        <f t="shared" ref="Z40" ca="1" si="866">1*D40*H40</f>
        <v>5</v>
      </c>
      <c r="AB40" s="8" t="str">
        <f t="shared" ref="AB40" ca="1" si="867">S40&amp;" " &amp;T40&amp;" "&amp;ABS(U40)&amp;"i "&amp;V40&amp; " " &amp; ABS(W40)&amp;"i "&amp;X40&amp;" "&amp;ABS(Z40)&amp;"i²"</f>
        <v>-12 + 2i - 30i + 5i²</v>
      </c>
      <c r="AD40" s="8" t="str">
        <f t="shared" ref="AD40" ca="1" si="868">S40&amp;" " &amp;T40&amp;" "&amp;ABS(U40)&amp;"i "&amp;V40&amp; " " &amp; ABS(W40)&amp;"i "&amp;Y40&amp;" "&amp;ABS(Z40)</f>
        <v>-12 + 2i - 30i - 5</v>
      </c>
      <c r="AF40" s="7">
        <f t="shared" ref="AF40" ca="1" si="869">S40+(-1)*Z40</f>
        <v>-17</v>
      </c>
      <c r="AG40" s="7" t="str">
        <f t="shared" ca="1" si="784"/>
        <v>-</v>
      </c>
      <c r="AH40" s="7">
        <f t="shared" ref="AH40" ca="1" si="870">U40+W40</f>
        <v>-28</v>
      </c>
      <c r="AI40" s="7" t="str">
        <f t="shared" ref="AI40" ca="1" si="871">AF40&amp;" " &amp;AG40&amp;" "&amp;ABS(AH40)&amp;"i "</f>
        <v xml:space="preserve">-17 - 28i </v>
      </c>
      <c r="AJ40" s="1">
        <f t="shared" ref="AJ40" ca="1" si="872">H40*-1</f>
        <v>-1</v>
      </c>
      <c r="AK40" s="14" t="str">
        <f t="shared" ref="AK40" ca="1" si="873">IF(I40=1,F40&amp;" + "&amp;ABS(H40)&amp;"i",F40&amp;" - "&amp;ABS(H40)&amp;"i")</f>
        <v>-6 - 1i</v>
      </c>
      <c r="AL40" s="13">
        <f t="shared" ref="AL40" ca="1" si="874">F40^2</f>
        <v>36</v>
      </c>
      <c r="AM40" s="13">
        <f t="shared" ref="AM40" ca="1" si="875">H40^2</f>
        <v>1</v>
      </c>
      <c r="AN40" s="13" t="str">
        <f t="shared" ref="AN40" ca="1" si="876">AL40&amp;" - " &amp; AM40&amp;" i²"</f>
        <v>36 - 1 i²</v>
      </c>
      <c r="AO40" s="13" t="str">
        <f t="shared" ref="AO40" ca="1" si="877">AL40&amp;" + "&amp;AM40</f>
        <v>36 + 1</v>
      </c>
      <c r="AP40" s="13">
        <f t="shared" ref="AP40" ca="1" si="878">AL40+AM40</f>
        <v>37</v>
      </c>
      <c r="AQ40" s="15">
        <f t="shared" ref="AQ40" ca="1" si="879">B40*F40</f>
        <v>-12</v>
      </c>
      <c r="AR40" s="15" t="str">
        <f t="shared" ref="AR40" ca="1" si="880">IF(AS40&gt;0,"+","-")</f>
        <v>+</v>
      </c>
      <c r="AS40" s="15">
        <f t="shared" ref="AS40" ca="1" si="881">B40*H40</f>
        <v>2</v>
      </c>
      <c r="AT40" s="15" t="str">
        <f t="shared" ref="AT40" ca="1" si="882">IF(AU40&gt;0,"+","-")</f>
        <v>-</v>
      </c>
      <c r="AU40" s="15">
        <f t="shared" ref="AU40" ca="1" si="883">D40*F40</f>
        <v>-30</v>
      </c>
      <c r="AV40" s="15" t="str">
        <f t="shared" ref="AV40" ca="1" si="884">IF(AW40&gt;0,"+","-")</f>
        <v>+</v>
      </c>
      <c r="AW40" s="15">
        <f t="shared" ref="AW40" ca="1" si="885">D40*H40</f>
        <v>5</v>
      </c>
      <c r="AX40" s="15" t="str">
        <f t="shared" ref="AX40" ca="1" si="886">AQ40&amp;" " &amp;AR40&amp;" " &amp;ABS(AS40)&amp;"i"&amp;" " &amp; " " &amp;AT40&amp;" "&amp;ABS(AU40)&amp;"i"&amp;" " &amp; AV40&amp;" " &amp;ABS(AW40)&amp;"i²"</f>
        <v>-12 + 2i  - 30i + 5i²</v>
      </c>
      <c r="AY40" s="17">
        <f t="shared" ref="AY40" ca="1" si="887">AQ40</f>
        <v>-12</v>
      </c>
      <c r="AZ40" s="17" t="str">
        <f t="shared" ref="AZ40" ca="1" si="888">IF(BA40&gt;0,"+","-")</f>
        <v>-</v>
      </c>
      <c r="BA40" s="17">
        <f t="shared" ref="BA40" ca="1" si="889">AS40+AU40</f>
        <v>-28</v>
      </c>
      <c r="BB40" s="17" t="str">
        <f t="shared" ref="BB40" ca="1" si="890">IF(BC40&gt;0,"+","-")</f>
        <v>-</v>
      </c>
      <c r="BC40" s="17">
        <f t="shared" ref="BC40" ca="1" si="891">-1*AW40</f>
        <v>-5</v>
      </c>
      <c r="BD40" s="1" t="str">
        <f t="shared" ref="BD40" ca="1" si="892">AY40&amp;" " &amp;AZ40&amp;" "&amp;ABS(BA40)&amp;"i "&amp;BB40&amp;" " &amp; ABS(BC40)</f>
        <v>-12 - 28i - 5</v>
      </c>
      <c r="BE40" s="1" t="str">
        <f t="shared" ref="BE40" ca="1" si="893">AY40+BC40&amp;" " &amp;AZ40&amp; " "&amp;ABS(BA40)&amp;" i"</f>
        <v>-17 - 28 i</v>
      </c>
      <c r="BF40" s="1">
        <f t="shared" ref="BF40" ca="1" si="894">AY40+BC40</f>
        <v>-17</v>
      </c>
      <c r="BG40" s="17" t="str">
        <f t="shared" ref="BG40" ca="1" si="895">AZ40</f>
        <v>-</v>
      </c>
      <c r="BH40" s="1">
        <f t="shared" ref="BH40" ca="1" si="896">ABS(BA40)</f>
        <v>28</v>
      </c>
    </row>
    <row r="41" spans="2:60" x14ac:dyDescent="0.25">
      <c r="AJ41" s="1" t="s">
        <v>11</v>
      </c>
    </row>
    <row r="42" spans="2:60" x14ac:dyDescent="0.25">
      <c r="B42" s="1">
        <f t="shared" ca="1" si="762"/>
        <v>-9</v>
      </c>
      <c r="C42" s="1">
        <f t="shared" ca="1" si="763"/>
        <v>1</v>
      </c>
      <c r="D42" s="1">
        <f t="shared" ref="D42" ca="1" si="897">IF(E42=0,1*RANDBETWEEN(1,10),-1*RANDBETWEEN(1,10))</f>
        <v>5</v>
      </c>
      <c r="E42" s="1">
        <f t="shared" ca="1" si="3"/>
        <v>0</v>
      </c>
      <c r="F42" s="1">
        <f t="shared" ca="1" si="765"/>
        <v>4</v>
      </c>
      <c r="G42" s="1">
        <f t="shared" ca="1" si="766"/>
        <v>0</v>
      </c>
      <c r="H42" s="1">
        <f t="shared" ca="1" si="6"/>
        <v>-8</v>
      </c>
      <c r="I42" s="1">
        <f t="shared" ca="1" si="855"/>
        <v>1</v>
      </c>
      <c r="J42" s="1">
        <f t="shared" ca="1" si="855"/>
        <v>0</v>
      </c>
      <c r="K42" s="6" t="str">
        <f t="shared" ref="K42" ca="1" si="898">IF(E42=0,B42&amp;" + "&amp;ABS(D42)&amp;"i",B42&amp;" - "&amp;ABS(D42)&amp;"i")</f>
        <v>-9 + 5i</v>
      </c>
      <c r="L42" s="6" t="str">
        <f t="shared" ref="L42" ca="1" si="899">IF(J42=0,"+","-")</f>
        <v>+</v>
      </c>
      <c r="M42" s="6" t="str">
        <f t="shared" ref="M42" ca="1" si="900">IF(I42=0,F42&amp;" + "&amp;ABS(H42)&amp;"i",F42&amp;" - "&amp;ABS(H42)&amp;"i")</f>
        <v>4 - 8i</v>
      </c>
      <c r="O42" s="6">
        <f t="shared" ref="O42" ca="1" si="901">IF(J42=0,B42+F42,B42-F42)</f>
        <v>-5</v>
      </c>
      <c r="P42" s="6">
        <f t="shared" ref="P42" ca="1" si="902">IF(J42=0,D42+H42,D42-H42)</f>
        <v>-3</v>
      </c>
      <c r="Q42" s="6" t="str">
        <f t="shared" ref="Q42" ca="1" si="903">IF(P42&gt;0,O42&amp; " + " &amp;P42&amp;" i ",O42&amp; " - " &amp; ABS(P42) &amp;" i ")</f>
        <v xml:space="preserve">-5 - 3 i </v>
      </c>
      <c r="S42" s="7">
        <f t="shared" ref="S42" ca="1" si="904">B42*F42</f>
        <v>-36</v>
      </c>
      <c r="T42" s="7" t="str">
        <f t="shared" ca="1" si="774"/>
        <v>+</v>
      </c>
      <c r="U42" s="7">
        <f t="shared" ref="U42" ca="1" si="905">B42*H42</f>
        <v>72</v>
      </c>
      <c r="V42" s="7" t="str">
        <f t="shared" ca="1" si="776"/>
        <v>+</v>
      </c>
      <c r="W42" s="7">
        <f t="shared" ref="W42" ca="1" si="906">D42*F42</f>
        <v>20</v>
      </c>
      <c r="X42" s="7" t="str">
        <f t="shared" ref="X42" ca="1" si="907">IF(Z42&lt;0,"-","+")</f>
        <v>-</v>
      </c>
      <c r="Y42" s="7" t="str">
        <f t="shared" ca="1" si="779"/>
        <v>+</v>
      </c>
      <c r="Z42" s="7">
        <f t="shared" ref="Z42" ca="1" si="908">1*D42*H42</f>
        <v>-40</v>
      </c>
      <c r="AB42" s="8" t="str">
        <f t="shared" ref="AB42" ca="1" si="909">S42&amp;" " &amp;T42&amp;" "&amp;ABS(U42)&amp;"i "&amp;V42&amp; " " &amp; ABS(W42)&amp;"i "&amp;X42&amp;" "&amp;ABS(Z42)&amp;"i²"</f>
        <v>-36 + 72i + 20i - 40i²</v>
      </c>
      <c r="AD42" s="8" t="str">
        <f t="shared" ref="AD42" ca="1" si="910">S42&amp;" " &amp;T42&amp;" "&amp;ABS(U42)&amp;"i "&amp;V42&amp; " " &amp; ABS(W42)&amp;"i "&amp;Y42&amp;" "&amp;ABS(Z42)</f>
        <v>-36 + 72i + 20i + 40</v>
      </c>
      <c r="AF42" s="7">
        <f t="shared" ref="AF42" ca="1" si="911">S42+(-1)*Z42</f>
        <v>4</v>
      </c>
      <c r="AG42" s="7" t="str">
        <f t="shared" ca="1" si="784"/>
        <v>+</v>
      </c>
      <c r="AH42" s="7">
        <f t="shared" ref="AH42" ca="1" si="912">U42+W42</f>
        <v>92</v>
      </c>
      <c r="AI42" s="7" t="str">
        <f t="shared" ref="AI42" ca="1" si="913">AF42&amp;" " &amp;AG42&amp;" "&amp;ABS(AH42)&amp;"i "</f>
        <v xml:space="preserve">4 + 92i </v>
      </c>
      <c r="AJ42" s="1">
        <f t="shared" ref="AJ42" ca="1" si="914">H42*-1</f>
        <v>8</v>
      </c>
      <c r="AK42" s="14" t="str">
        <f t="shared" ref="AK42" ca="1" si="915">IF(I42=1,F42&amp;" + "&amp;ABS(H42)&amp;"i",F42&amp;" - "&amp;ABS(H42)&amp;"i")</f>
        <v>4 + 8i</v>
      </c>
      <c r="AL42" s="13">
        <f t="shared" ref="AL42" ca="1" si="916">F42^2</f>
        <v>16</v>
      </c>
      <c r="AM42" s="13">
        <f t="shared" ref="AM42" ca="1" si="917">H42^2</f>
        <v>64</v>
      </c>
      <c r="AN42" s="13" t="str">
        <f t="shared" ref="AN42" ca="1" si="918">AL42&amp;" - " &amp; AM42&amp;" i²"</f>
        <v>16 - 64 i²</v>
      </c>
      <c r="AO42" s="13" t="str">
        <f t="shared" ref="AO42" ca="1" si="919">AL42&amp;" + "&amp;AM42</f>
        <v>16 + 64</v>
      </c>
      <c r="AP42" s="13">
        <f t="shared" ref="AP42" ca="1" si="920">AL42+AM42</f>
        <v>80</v>
      </c>
      <c r="AQ42" s="15">
        <f t="shared" ref="AQ42" ca="1" si="921">B42*F42</f>
        <v>-36</v>
      </c>
      <c r="AR42" s="15" t="str">
        <f t="shared" ref="AR42" ca="1" si="922">IF(AS42&gt;0,"+","-")</f>
        <v>+</v>
      </c>
      <c r="AS42" s="15">
        <f t="shared" ref="AS42" ca="1" si="923">B42*H42</f>
        <v>72</v>
      </c>
      <c r="AT42" s="15" t="str">
        <f t="shared" ref="AT42" ca="1" si="924">IF(AU42&gt;0,"+","-")</f>
        <v>+</v>
      </c>
      <c r="AU42" s="15">
        <f t="shared" ref="AU42" ca="1" si="925">D42*F42</f>
        <v>20</v>
      </c>
      <c r="AV42" s="15" t="str">
        <f t="shared" ref="AV42" ca="1" si="926">IF(AW42&gt;0,"+","-")</f>
        <v>-</v>
      </c>
      <c r="AW42" s="15">
        <f t="shared" ref="AW42" ca="1" si="927">D42*H42</f>
        <v>-40</v>
      </c>
      <c r="AX42" s="15" t="str">
        <f t="shared" ref="AX42" ca="1" si="928">AQ42&amp;" " &amp;AR42&amp;" " &amp;ABS(AS42)&amp;"i"&amp;" " &amp; " " &amp;AT42&amp;" "&amp;ABS(AU42)&amp;"i"&amp;" " &amp; AV42&amp;" " &amp;ABS(AW42)&amp;"i²"</f>
        <v>-36 + 72i  + 20i - 40i²</v>
      </c>
      <c r="AY42" s="17">
        <f t="shared" ref="AY42" ca="1" si="929">AQ42</f>
        <v>-36</v>
      </c>
      <c r="AZ42" s="17" t="str">
        <f t="shared" ref="AZ42" ca="1" si="930">IF(BA42&gt;0,"+","-")</f>
        <v>+</v>
      </c>
      <c r="BA42" s="17">
        <f t="shared" ref="BA42" ca="1" si="931">AS42+AU42</f>
        <v>92</v>
      </c>
      <c r="BB42" s="17" t="str">
        <f t="shared" ref="BB42" ca="1" si="932">IF(BC42&gt;0,"+","-")</f>
        <v>+</v>
      </c>
      <c r="BC42" s="17">
        <f t="shared" ref="BC42" ca="1" si="933">-1*AW42</f>
        <v>40</v>
      </c>
      <c r="BD42" s="1" t="str">
        <f t="shared" ref="BD42" ca="1" si="934">AY42&amp;" " &amp;AZ42&amp;" "&amp;ABS(BA42)&amp;"i "&amp;BB42&amp;" " &amp; ABS(BC42)</f>
        <v>-36 + 92i + 40</v>
      </c>
      <c r="BE42" s="1" t="str">
        <f t="shared" ref="BE42" ca="1" si="935">AY42+BC42&amp;" " &amp;AZ42&amp; " "&amp;ABS(BA42)&amp;" i"</f>
        <v>4 + 92 i</v>
      </c>
      <c r="BF42" s="1">
        <f t="shared" ref="BF42" ca="1" si="936">AY42+BC42</f>
        <v>4</v>
      </c>
      <c r="BG42" s="17" t="str">
        <f t="shared" ref="BG42" ca="1" si="937">AZ42</f>
        <v>+</v>
      </c>
      <c r="BH42" s="1">
        <f t="shared" ref="BH42" ca="1" si="938">ABS(BA42)</f>
        <v>92</v>
      </c>
    </row>
    <row r="43" spans="2:60" x14ac:dyDescent="0.25">
      <c r="AJ43" s="1" t="s">
        <v>11</v>
      </c>
    </row>
    <row r="44" spans="2:60" x14ac:dyDescent="0.25">
      <c r="B44" s="1">
        <f t="shared" ca="1" si="762"/>
        <v>1</v>
      </c>
      <c r="C44" s="1">
        <f t="shared" ca="1" si="763"/>
        <v>0</v>
      </c>
      <c r="D44" s="1">
        <f t="shared" ref="D44" ca="1" si="939">IF(E44=0,1*RANDBETWEEN(1,10),-1*RANDBETWEEN(1,10))</f>
        <v>2</v>
      </c>
      <c r="E44" s="1">
        <f t="shared" ca="1" si="3"/>
        <v>0</v>
      </c>
      <c r="F44" s="1">
        <f t="shared" ca="1" si="765"/>
        <v>3</v>
      </c>
      <c r="G44" s="1">
        <f t="shared" ca="1" si="766"/>
        <v>0</v>
      </c>
      <c r="H44" s="1">
        <f t="shared" ca="1" si="6"/>
        <v>9</v>
      </c>
      <c r="I44" s="1">
        <f t="shared" ca="1" si="855"/>
        <v>0</v>
      </c>
      <c r="J44" s="1">
        <f t="shared" ca="1" si="855"/>
        <v>0</v>
      </c>
      <c r="K44" s="6" t="str">
        <f t="shared" ref="K44" ca="1" si="940">IF(E44=0,B44&amp;" + "&amp;ABS(D44)&amp;"i",B44&amp;" - "&amp;ABS(D44)&amp;"i")</f>
        <v>1 + 2i</v>
      </c>
      <c r="L44" s="6" t="str">
        <f t="shared" ref="L44" ca="1" si="941">IF(J44=0,"+","-")</f>
        <v>+</v>
      </c>
      <c r="M44" s="6" t="str">
        <f t="shared" ref="M44" ca="1" si="942">IF(I44=0,F44&amp;" + "&amp;ABS(H44)&amp;"i",F44&amp;" - "&amp;ABS(H44)&amp;"i")</f>
        <v>3 + 9i</v>
      </c>
      <c r="O44" s="6">
        <f t="shared" ref="O44" ca="1" si="943">IF(J44=0,B44+F44,B44-F44)</f>
        <v>4</v>
      </c>
      <c r="P44" s="6">
        <f t="shared" ref="P44" ca="1" si="944">IF(J44=0,D44+H44,D44-H44)</f>
        <v>11</v>
      </c>
      <c r="Q44" s="6" t="str">
        <f t="shared" ref="Q44" ca="1" si="945">IF(P44&gt;0,O44&amp; " + " &amp;P44&amp;" i ",O44&amp; " - " &amp; ABS(P44) &amp;" i ")</f>
        <v xml:space="preserve">4 + 11 i </v>
      </c>
      <c r="S44" s="7">
        <f t="shared" ref="S44" ca="1" si="946">B44*F44</f>
        <v>3</v>
      </c>
      <c r="T44" s="7" t="str">
        <f t="shared" ca="1" si="774"/>
        <v>+</v>
      </c>
      <c r="U44" s="7">
        <f t="shared" ref="U44" ca="1" si="947">B44*H44</f>
        <v>9</v>
      </c>
      <c r="V44" s="7" t="str">
        <f t="shared" ca="1" si="776"/>
        <v>+</v>
      </c>
      <c r="W44" s="7">
        <f t="shared" ref="W44" ca="1" si="948">D44*F44</f>
        <v>6</v>
      </c>
      <c r="X44" s="7" t="str">
        <f t="shared" ref="X44" ca="1" si="949">IF(Z44&lt;0,"-","+")</f>
        <v>+</v>
      </c>
      <c r="Y44" s="7" t="str">
        <f t="shared" ca="1" si="779"/>
        <v>-</v>
      </c>
      <c r="Z44" s="7">
        <f t="shared" ref="Z44" ca="1" si="950">1*D44*H44</f>
        <v>18</v>
      </c>
      <c r="AB44" s="8" t="str">
        <f t="shared" ref="AB44" ca="1" si="951">S44&amp;" " &amp;T44&amp;" "&amp;ABS(U44)&amp;"i "&amp;V44&amp; " " &amp; ABS(W44)&amp;"i "&amp;X44&amp;" "&amp;ABS(Z44)&amp;"i²"</f>
        <v>3 + 9i + 6i + 18i²</v>
      </c>
      <c r="AD44" s="8" t="str">
        <f t="shared" ref="AD44" ca="1" si="952">S44&amp;" " &amp;T44&amp;" "&amp;ABS(U44)&amp;"i "&amp;V44&amp; " " &amp; ABS(W44)&amp;"i "&amp;Y44&amp;" "&amp;ABS(Z44)</f>
        <v>3 + 9i + 6i - 18</v>
      </c>
      <c r="AF44" s="7">
        <f t="shared" ref="AF44" ca="1" si="953">S44+(-1)*Z44</f>
        <v>-15</v>
      </c>
      <c r="AG44" s="7" t="str">
        <f t="shared" ca="1" si="784"/>
        <v>+</v>
      </c>
      <c r="AH44" s="7">
        <f t="shared" ref="AH44" ca="1" si="954">U44+W44</f>
        <v>15</v>
      </c>
      <c r="AI44" s="7" t="str">
        <f t="shared" ref="AI44" ca="1" si="955">AF44&amp;" " &amp;AG44&amp;" "&amp;ABS(AH44)&amp;"i "</f>
        <v xml:space="preserve">-15 + 15i </v>
      </c>
      <c r="AJ44" s="1">
        <f t="shared" ref="AJ44" ca="1" si="956">H44*-1</f>
        <v>-9</v>
      </c>
      <c r="AK44" s="14" t="str">
        <f t="shared" ref="AK44" ca="1" si="957">IF(I44=1,F44&amp;" + "&amp;ABS(H44)&amp;"i",F44&amp;" - "&amp;ABS(H44)&amp;"i")</f>
        <v>3 - 9i</v>
      </c>
      <c r="AL44" s="13">
        <f t="shared" ref="AL44" ca="1" si="958">F44^2</f>
        <v>9</v>
      </c>
      <c r="AM44" s="13">
        <f t="shared" ref="AM44" ca="1" si="959">H44^2</f>
        <v>81</v>
      </c>
      <c r="AN44" s="13" t="str">
        <f t="shared" ref="AN44" ca="1" si="960">AL44&amp;" - " &amp; AM44&amp;" i²"</f>
        <v>9 - 81 i²</v>
      </c>
      <c r="AO44" s="13" t="str">
        <f t="shared" ref="AO44" ca="1" si="961">AL44&amp;" + "&amp;AM44</f>
        <v>9 + 81</v>
      </c>
      <c r="AP44" s="13">
        <f t="shared" ref="AP44" ca="1" si="962">AL44+AM44</f>
        <v>90</v>
      </c>
      <c r="AQ44" s="15">
        <f t="shared" ref="AQ44" ca="1" si="963">B44*F44</f>
        <v>3</v>
      </c>
      <c r="AR44" s="15" t="str">
        <f t="shared" ref="AR44" ca="1" si="964">IF(AS44&gt;0,"+","-")</f>
        <v>+</v>
      </c>
      <c r="AS44" s="15">
        <f t="shared" ref="AS44" ca="1" si="965">B44*H44</f>
        <v>9</v>
      </c>
      <c r="AT44" s="15" t="str">
        <f t="shared" ref="AT44" ca="1" si="966">IF(AU44&gt;0,"+","-")</f>
        <v>+</v>
      </c>
      <c r="AU44" s="15">
        <f t="shared" ref="AU44" ca="1" si="967">D44*F44</f>
        <v>6</v>
      </c>
      <c r="AV44" s="15" t="str">
        <f t="shared" ref="AV44" ca="1" si="968">IF(AW44&gt;0,"+","-")</f>
        <v>+</v>
      </c>
      <c r="AW44" s="15">
        <f t="shared" ref="AW44" ca="1" si="969">D44*H44</f>
        <v>18</v>
      </c>
      <c r="AX44" s="15" t="str">
        <f t="shared" ref="AX44" ca="1" si="970">AQ44&amp;" " &amp;AR44&amp;" " &amp;ABS(AS44)&amp;"i"&amp;" " &amp; " " &amp;AT44&amp;" "&amp;ABS(AU44)&amp;"i"&amp;" " &amp; AV44&amp;" " &amp;ABS(AW44)&amp;"i²"</f>
        <v>3 + 9i  + 6i + 18i²</v>
      </c>
      <c r="AY44" s="17">
        <f t="shared" ref="AY44" ca="1" si="971">AQ44</f>
        <v>3</v>
      </c>
      <c r="AZ44" s="17" t="str">
        <f t="shared" ref="AZ44" ca="1" si="972">IF(BA44&gt;0,"+","-")</f>
        <v>+</v>
      </c>
      <c r="BA44" s="17">
        <f t="shared" ref="BA44" ca="1" si="973">AS44+AU44</f>
        <v>15</v>
      </c>
      <c r="BB44" s="17" t="str">
        <f t="shared" ref="BB44" ca="1" si="974">IF(BC44&gt;0,"+","-")</f>
        <v>-</v>
      </c>
      <c r="BC44" s="17">
        <f t="shared" ref="BC44" ca="1" si="975">-1*AW44</f>
        <v>-18</v>
      </c>
      <c r="BD44" s="1" t="str">
        <f t="shared" ref="BD44" ca="1" si="976">AY44&amp;" " &amp;AZ44&amp;" "&amp;ABS(BA44)&amp;"i "&amp;BB44&amp;" " &amp; ABS(BC44)</f>
        <v>3 + 15i - 18</v>
      </c>
      <c r="BE44" s="1" t="str">
        <f t="shared" ref="BE44" ca="1" si="977">AY44+BC44&amp;" " &amp;AZ44&amp; " "&amp;ABS(BA44)&amp;" i"</f>
        <v>-15 + 15 i</v>
      </c>
      <c r="BF44" s="1">
        <f t="shared" ref="BF44" ca="1" si="978">AY44+BC44</f>
        <v>-15</v>
      </c>
      <c r="BG44" s="17" t="str">
        <f t="shared" ref="BG44" ca="1" si="979">AZ44</f>
        <v>+</v>
      </c>
      <c r="BH44" s="1">
        <f t="shared" ref="BH44" ca="1" si="980">ABS(BA44)</f>
        <v>15</v>
      </c>
    </row>
    <row r="45" spans="2:60" x14ac:dyDescent="0.25">
      <c r="AJ45" s="1" t="s">
        <v>11</v>
      </c>
    </row>
    <row r="46" spans="2:60" x14ac:dyDescent="0.25">
      <c r="B46" s="1">
        <f t="shared" ca="1" si="762"/>
        <v>10</v>
      </c>
      <c r="C46" s="1">
        <f t="shared" ca="1" si="763"/>
        <v>0</v>
      </c>
      <c r="D46" s="1">
        <f t="shared" ref="D46" ca="1" si="981">IF(E46=0,1*RANDBETWEEN(1,10),-1*RANDBETWEEN(1,10))</f>
        <v>-8</v>
      </c>
      <c r="E46" s="1">
        <f t="shared" ca="1" si="3"/>
        <v>1</v>
      </c>
      <c r="F46" s="1">
        <f t="shared" ca="1" si="765"/>
        <v>7</v>
      </c>
      <c r="G46" s="1">
        <f t="shared" ca="1" si="766"/>
        <v>0</v>
      </c>
      <c r="H46" s="1">
        <f t="shared" ca="1" si="6"/>
        <v>-3</v>
      </c>
      <c r="I46" s="1">
        <f t="shared" ca="1" si="855"/>
        <v>1</v>
      </c>
      <c r="J46" s="1">
        <f t="shared" ca="1" si="855"/>
        <v>0</v>
      </c>
      <c r="K46" s="6" t="str">
        <f t="shared" ref="K46" ca="1" si="982">IF(E46=0,B46&amp;" + "&amp;ABS(D46)&amp;"i",B46&amp;" - "&amp;ABS(D46)&amp;"i")</f>
        <v>10 - 8i</v>
      </c>
      <c r="L46" s="6" t="str">
        <f t="shared" ref="L46" ca="1" si="983">IF(J46=0,"+","-")</f>
        <v>+</v>
      </c>
      <c r="M46" s="6" t="str">
        <f t="shared" ref="M46" ca="1" si="984">IF(I46=0,F46&amp;" + "&amp;ABS(H46)&amp;"i",F46&amp;" - "&amp;ABS(H46)&amp;"i")</f>
        <v>7 - 3i</v>
      </c>
      <c r="O46" s="6">
        <f t="shared" ref="O46" ca="1" si="985">IF(J46=0,B46+F46,B46-F46)</f>
        <v>17</v>
      </c>
      <c r="P46" s="6">
        <f t="shared" ref="P46" ca="1" si="986">IF(J46=0,D46+H46,D46-H46)</f>
        <v>-11</v>
      </c>
      <c r="Q46" s="6" t="str">
        <f t="shared" ref="Q46" ca="1" si="987">IF(P46&gt;0,O46&amp; " + " &amp;P46&amp;" i ",O46&amp; " - " &amp; ABS(P46) &amp;" i ")</f>
        <v xml:space="preserve">17 - 11 i </v>
      </c>
      <c r="S46" s="7">
        <f t="shared" ref="S46" ca="1" si="988">B46*F46</f>
        <v>70</v>
      </c>
      <c r="T46" s="7" t="str">
        <f t="shared" ca="1" si="774"/>
        <v>-</v>
      </c>
      <c r="U46" s="7">
        <f t="shared" ref="U46" ca="1" si="989">B46*H46</f>
        <v>-30</v>
      </c>
      <c r="V46" s="7" t="str">
        <f t="shared" ca="1" si="776"/>
        <v>-</v>
      </c>
      <c r="W46" s="7">
        <f t="shared" ref="W46" ca="1" si="990">D46*F46</f>
        <v>-56</v>
      </c>
      <c r="X46" s="7" t="str">
        <f t="shared" ref="X46" ca="1" si="991">IF(Z46&lt;0,"-","+")</f>
        <v>+</v>
      </c>
      <c r="Y46" s="7" t="str">
        <f t="shared" ca="1" si="779"/>
        <v>-</v>
      </c>
      <c r="Z46" s="7">
        <f t="shared" ref="Z46" ca="1" si="992">1*D46*H46</f>
        <v>24</v>
      </c>
      <c r="AB46" s="8" t="str">
        <f t="shared" ref="AB46" ca="1" si="993">S46&amp;" " &amp;T46&amp;" "&amp;ABS(U46)&amp;"i "&amp;V46&amp; " " &amp; ABS(W46)&amp;"i "&amp;X46&amp;" "&amp;ABS(Z46)&amp;"i²"</f>
        <v>70 - 30i - 56i + 24i²</v>
      </c>
      <c r="AD46" s="8" t="str">
        <f t="shared" ref="AD46" ca="1" si="994">S46&amp;" " &amp;T46&amp;" "&amp;ABS(U46)&amp;"i "&amp;V46&amp; " " &amp; ABS(W46)&amp;"i "&amp;Y46&amp;" "&amp;ABS(Z46)</f>
        <v>70 - 30i - 56i - 24</v>
      </c>
      <c r="AF46" s="7">
        <f t="shared" ref="AF46" ca="1" si="995">S46+(-1)*Z46</f>
        <v>46</v>
      </c>
      <c r="AG46" s="7" t="str">
        <f t="shared" ca="1" si="784"/>
        <v>-</v>
      </c>
      <c r="AH46" s="7">
        <f t="shared" ref="AH46" ca="1" si="996">U46+W46</f>
        <v>-86</v>
      </c>
      <c r="AI46" s="7" t="str">
        <f t="shared" ref="AI46" ca="1" si="997">AF46&amp;" " &amp;AG46&amp;" "&amp;ABS(AH46)&amp;"i "</f>
        <v xml:space="preserve">46 - 86i </v>
      </c>
      <c r="AJ46" s="1">
        <f t="shared" ref="AJ46" ca="1" si="998">H46*-1</f>
        <v>3</v>
      </c>
      <c r="AK46" s="14" t="str">
        <f t="shared" ref="AK46" ca="1" si="999">IF(I46=1,F46&amp;" + "&amp;ABS(H46)&amp;"i",F46&amp;" - "&amp;ABS(H46)&amp;"i")</f>
        <v>7 + 3i</v>
      </c>
      <c r="AL46" s="13">
        <f t="shared" ref="AL46" ca="1" si="1000">F46^2</f>
        <v>49</v>
      </c>
      <c r="AM46" s="13">
        <f t="shared" ref="AM46" ca="1" si="1001">H46^2</f>
        <v>9</v>
      </c>
      <c r="AN46" s="13" t="str">
        <f t="shared" ref="AN46" ca="1" si="1002">AL46&amp;" - " &amp; AM46&amp;" i²"</f>
        <v>49 - 9 i²</v>
      </c>
      <c r="AO46" s="13" t="str">
        <f t="shared" ref="AO46" ca="1" si="1003">AL46&amp;" + "&amp;AM46</f>
        <v>49 + 9</v>
      </c>
      <c r="AP46" s="13">
        <f t="shared" ref="AP46" ca="1" si="1004">AL46+AM46</f>
        <v>58</v>
      </c>
      <c r="AQ46" s="15">
        <f t="shared" ref="AQ46" ca="1" si="1005">B46*F46</f>
        <v>70</v>
      </c>
      <c r="AR46" s="15" t="str">
        <f t="shared" ref="AR46" ca="1" si="1006">IF(AS46&gt;0,"+","-")</f>
        <v>-</v>
      </c>
      <c r="AS46" s="15">
        <f t="shared" ref="AS46" ca="1" si="1007">B46*H46</f>
        <v>-30</v>
      </c>
      <c r="AT46" s="15" t="str">
        <f t="shared" ref="AT46" ca="1" si="1008">IF(AU46&gt;0,"+","-")</f>
        <v>-</v>
      </c>
      <c r="AU46" s="15">
        <f t="shared" ref="AU46" ca="1" si="1009">D46*F46</f>
        <v>-56</v>
      </c>
      <c r="AV46" s="15" t="str">
        <f t="shared" ref="AV46" ca="1" si="1010">IF(AW46&gt;0,"+","-")</f>
        <v>+</v>
      </c>
      <c r="AW46" s="15">
        <f t="shared" ref="AW46" ca="1" si="1011">D46*H46</f>
        <v>24</v>
      </c>
      <c r="AX46" s="15" t="str">
        <f t="shared" ref="AX46" ca="1" si="1012">AQ46&amp;" " &amp;AR46&amp;" " &amp;ABS(AS46)&amp;"i"&amp;" " &amp; " " &amp;AT46&amp;" "&amp;ABS(AU46)&amp;"i"&amp;" " &amp; AV46&amp;" " &amp;ABS(AW46)&amp;"i²"</f>
        <v>70 - 30i  - 56i + 24i²</v>
      </c>
      <c r="AY46" s="17">
        <f t="shared" ref="AY46" ca="1" si="1013">AQ46</f>
        <v>70</v>
      </c>
      <c r="AZ46" s="17" t="str">
        <f t="shared" ref="AZ46" ca="1" si="1014">IF(BA46&gt;0,"+","-")</f>
        <v>-</v>
      </c>
      <c r="BA46" s="17">
        <f t="shared" ref="BA46" ca="1" si="1015">AS46+AU46</f>
        <v>-86</v>
      </c>
      <c r="BB46" s="17" t="str">
        <f t="shared" ref="BB46" ca="1" si="1016">IF(BC46&gt;0,"+","-")</f>
        <v>-</v>
      </c>
      <c r="BC46" s="17">
        <f t="shared" ref="BC46" ca="1" si="1017">-1*AW46</f>
        <v>-24</v>
      </c>
      <c r="BD46" s="1" t="str">
        <f t="shared" ref="BD46" ca="1" si="1018">AY46&amp;" " &amp;AZ46&amp;" "&amp;ABS(BA46)&amp;"i "&amp;BB46&amp;" " &amp; ABS(BC46)</f>
        <v>70 - 86i - 24</v>
      </c>
      <c r="BE46" s="1" t="str">
        <f t="shared" ref="BE46" ca="1" si="1019">AY46+BC46&amp;" " &amp;AZ46&amp; " "&amp;ABS(BA46)&amp;" i"</f>
        <v>46 - 86 i</v>
      </c>
      <c r="BF46" s="1">
        <f t="shared" ref="BF46" ca="1" si="1020">AY46+BC46</f>
        <v>46</v>
      </c>
      <c r="BG46" s="17" t="str">
        <f t="shared" ref="BG46" ca="1" si="1021">AZ46</f>
        <v>-</v>
      </c>
      <c r="BH46" s="1">
        <f t="shared" ref="BH46" ca="1" si="1022">ABS(BA46)</f>
        <v>86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E46"/>
  <sheetViews>
    <sheetView topLeftCell="A11" workbookViewId="0">
      <selection activeCell="AD33" sqref="AD33"/>
    </sheetView>
  </sheetViews>
  <sheetFormatPr baseColWidth="10" defaultColWidth="7.85546875" defaultRowHeight="15" x14ac:dyDescent="0.25"/>
  <cols>
    <col min="1" max="2" width="7.85546875" style="1"/>
    <col min="3" max="3" width="4.28515625" style="1" customWidth="1"/>
    <col min="4" max="4" width="7.85546875" style="1"/>
    <col min="5" max="5" width="5.42578125" style="1" customWidth="1"/>
    <col min="6" max="6" width="7.85546875" style="1"/>
    <col min="7" max="7" width="6.7109375" style="1" customWidth="1"/>
    <col min="8" max="8" width="7.85546875" style="1"/>
    <col min="9" max="9" width="5" style="1" customWidth="1"/>
    <col min="10" max="10" width="6" style="1" customWidth="1"/>
    <col min="11" max="11" width="7.85546875" style="6"/>
    <col min="12" max="14" width="7.85546875" style="26"/>
    <col min="15" max="15" width="8.85546875" style="26" bestFit="1" customWidth="1"/>
    <col min="16" max="16" width="6.7109375" style="26" bestFit="1" customWidth="1"/>
    <col min="17" max="17" width="7.85546875" style="31"/>
    <col min="18" max="18" width="7.85546875" style="26"/>
    <col min="19" max="19" width="0" hidden="1" customWidth="1"/>
    <col min="20" max="25" width="7.85546875" style="26"/>
    <col min="26" max="26" width="9.28515625" style="26" bestFit="1" customWidth="1"/>
    <col min="27" max="27" width="7.85546875" style="26"/>
    <col min="28" max="28" width="17.42578125" style="26" bestFit="1" customWidth="1"/>
    <col min="29" max="35" width="7.85546875" style="26"/>
    <col min="36" max="36" width="6.7109375" style="6" customWidth="1"/>
    <col min="37" max="39" width="7.85546875" style="6"/>
    <col min="40" max="40" width="8.28515625" style="6" bestFit="1" customWidth="1"/>
    <col min="41" max="41" width="3.7109375" style="1" customWidth="1"/>
    <col min="42" max="49" width="6.140625" style="7" customWidth="1"/>
    <col min="50" max="50" width="7.85546875" style="7" customWidth="1"/>
    <col min="51" max="51" width="18.140625" style="7" customWidth="1"/>
    <col min="52" max="52" width="7.85546875" style="7" customWidth="1"/>
    <col min="53" max="53" width="17" style="7" customWidth="1"/>
    <col min="54" max="54" width="7.85546875" style="7" customWidth="1"/>
    <col min="55" max="55" width="4.7109375" style="7" customWidth="1"/>
    <col min="56" max="56" width="1.7109375" style="7" customWidth="1"/>
    <col min="57" max="57" width="4.7109375" style="7" customWidth="1"/>
    <col min="58" max="58" width="15.85546875" style="7" customWidth="1"/>
    <col min="59" max="59" width="7.85546875" style="1"/>
    <col min="60" max="60" width="9.140625" style="13" bestFit="1" customWidth="1"/>
    <col min="61" max="61" width="4.140625" style="13" customWidth="1"/>
    <col min="62" max="62" width="4" style="13" bestFit="1" customWidth="1"/>
    <col min="63" max="63" width="8.140625" style="13" bestFit="1" customWidth="1"/>
    <col min="64" max="64" width="6.85546875" style="13" bestFit="1" customWidth="1"/>
    <col min="65" max="65" width="4" style="13" bestFit="1" customWidth="1"/>
    <col min="66" max="66" width="6.28515625" style="15" customWidth="1"/>
    <col min="67" max="67" width="2" style="15" bestFit="1" customWidth="1"/>
    <col min="68" max="68" width="4.7109375" style="15" customWidth="1"/>
    <col min="69" max="69" width="1.7109375" style="15" bestFit="1" customWidth="1"/>
    <col min="70" max="70" width="4.7109375" style="15" customWidth="1"/>
    <col min="71" max="71" width="2" style="15" bestFit="1" customWidth="1"/>
    <col min="72" max="72" width="4.7109375" style="15" customWidth="1"/>
    <col min="73" max="73" width="15.85546875" style="15" customWidth="1"/>
    <col min="74" max="74" width="7.85546875" style="17"/>
    <col min="75" max="75" width="2" style="17" customWidth="1"/>
    <col min="76" max="76" width="7.85546875" style="17"/>
    <col min="77" max="77" width="2" style="17" bestFit="1" customWidth="1"/>
    <col min="78" max="78" width="7.85546875" style="17"/>
    <col min="79" max="79" width="11.85546875" style="1" customWidth="1"/>
    <col min="80" max="80" width="8.140625" style="1" bestFit="1" customWidth="1"/>
    <col min="81" max="81" width="3.7109375" style="1" bestFit="1" customWidth="1"/>
    <col min="82" max="82" width="4.42578125" style="1" customWidth="1"/>
    <col min="83" max="83" width="3" style="1" bestFit="1" customWidth="1"/>
    <col min="84" max="16384" width="7.85546875" style="1"/>
  </cols>
  <sheetData>
    <row r="1" spans="2:83" x14ac:dyDescent="0.25">
      <c r="B1" s="1" t="s">
        <v>0</v>
      </c>
      <c r="C1" s="1" t="s">
        <v>10</v>
      </c>
      <c r="D1" s="1" t="s">
        <v>1</v>
      </c>
      <c r="E1" s="1" t="s">
        <v>9</v>
      </c>
      <c r="F1" s="1" t="s">
        <v>2</v>
      </c>
      <c r="G1" s="1" t="s">
        <v>10</v>
      </c>
      <c r="H1" s="1" t="s">
        <v>3</v>
      </c>
      <c r="I1" s="1" t="s">
        <v>4</v>
      </c>
      <c r="J1" s="1" t="s">
        <v>5</v>
      </c>
      <c r="M1" s="49" t="s">
        <v>26</v>
      </c>
      <c r="N1" s="49"/>
      <c r="O1" s="49"/>
      <c r="P1" s="49"/>
      <c r="Q1" s="49"/>
      <c r="T1" s="26" t="s">
        <v>32</v>
      </c>
      <c r="U1" s="26" t="s">
        <v>33</v>
      </c>
      <c r="V1" s="26" t="s">
        <v>28</v>
      </c>
      <c r="W1" s="26" t="s">
        <v>29</v>
      </c>
      <c r="X1" s="26" t="s">
        <v>30</v>
      </c>
      <c r="Y1" s="26" t="s">
        <v>31</v>
      </c>
      <c r="Z1" s="26" t="s">
        <v>34</v>
      </c>
      <c r="AA1" s="35" t="s">
        <v>27</v>
      </c>
      <c r="AB1" s="35" t="s">
        <v>35</v>
      </c>
      <c r="AC1" s="35"/>
      <c r="AD1" s="35"/>
      <c r="AE1" s="35"/>
      <c r="AF1" s="35"/>
      <c r="AP1" s="7" t="s">
        <v>12</v>
      </c>
      <c r="AR1" s="7" t="s">
        <v>13</v>
      </c>
      <c r="AT1" s="7" t="s">
        <v>14</v>
      </c>
      <c r="AW1" s="7" t="s">
        <v>15</v>
      </c>
      <c r="BH1" s="13" t="s">
        <v>19</v>
      </c>
      <c r="BI1" s="13" t="s">
        <v>20</v>
      </c>
      <c r="BJ1" s="13" t="s">
        <v>21</v>
      </c>
    </row>
    <row r="2" spans="2:83" x14ac:dyDescent="0.25">
      <c r="B2" s="1">
        <f ca="1">IF(C2=0,1*RANDBETWEEN(1,10),-1*RANDBETWEEN(1,10))</f>
        <v>10</v>
      </c>
      <c r="C2" s="1">
        <f ca="1">RANDBETWEEN(0,1)</f>
        <v>0</v>
      </c>
      <c r="D2" s="1">
        <f ca="1">IF(E2=0,1*RANDBETWEEN(1,10),-1*RANDBETWEEN(1,10))</f>
        <v>8</v>
      </c>
      <c r="E2" s="1">
        <f ca="1">RANDBETWEEN(0,1)</f>
        <v>0</v>
      </c>
      <c r="F2" s="1">
        <f ca="1">IF(G2=0,1*RANDBETWEEN(1,10),-1*RANDBETWEEN(1,10))</f>
        <v>4</v>
      </c>
      <c r="G2" s="1">
        <f ca="1">RANDBETWEEN(0,1)</f>
        <v>0</v>
      </c>
      <c r="H2" s="1">
        <f ca="1">IF(I2=0,1*RANDBETWEEN(1,10),-1*RANDBETWEEN(1,10))</f>
        <v>-4</v>
      </c>
      <c r="I2" s="1">
        <f ca="1">RANDBETWEEN(0,1)</f>
        <v>1</v>
      </c>
      <c r="J2" s="1">
        <f ca="1">RANDBETWEEN(0,1)</f>
        <v>0</v>
      </c>
      <c r="K2" s="6" t="str">
        <f ca="1">IF(E2=0,B2&amp;" + "&amp;ABS(D2)&amp;"i",B2&amp;" - "&amp;ABS(D2)&amp;"i")</f>
        <v>10 + 8i</v>
      </c>
      <c r="L2" s="27" t="s">
        <v>24</v>
      </c>
      <c r="M2" s="28">
        <f ca="1">IF(B2&lt;0,"("&amp;B2&amp;")",B2)</f>
        <v>10</v>
      </c>
      <c r="N2" s="28">
        <f ca="1">IF(D2&lt;0,"("&amp;D2&amp;")",D2)</f>
        <v>8</v>
      </c>
      <c r="O2" s="28" t="str">
        <f ca="1">M2&amp;"²" &amp;" + " &amp;N2&amp;"²"</f>
        <v>10² + 8²</v>
      </c>
      <c r="P2" s="26">
        <f ca="1">(B2^2+D2^2)</f>
        <v>164</v>
      </c>
      <c r="Q2" s="31">
        <f ca="1">SQRT(P2)</f>
        <v>12.806248474865697</v>
      </c>
      <c r="T2" s="26">
        <f ca="1">B2</f>
        <v>10</v>
      </c>
      <c r="U2" s="26">
        <f ca="1">D2</f>
        <v>8</v>
      </c>
      <c r="V2" s="26">
        <f ca="1">IF(AND(B2&gt;0,D2&gt;0),1,"")</f>
        <v>1</v>
      </c>
      <c r="W2" s="26" t="str">
        <f ca="1">IF(AND(B2&lt;0,D2&gt;0),2,"")</f>
        <v/>
      </c>
      <c r="X2" s="26" t="str">
        <f ca="1">IF(AND(B2&lt;0,D2&lt;0),3,"")</f>
        <v/>
      </c>
      <c r="Y2" s="26" t="str">
        <f ca="1">IF(AND(B2&gt;0,D2&lt;0),4,"")</f>
        <v/>
      </c>
      <c r="Z2" s="26">
        <f ca="1">MAX(V2:Y2)</f>
        <v>1</v>
      </c>
      <c r="AA2" s="26">
        <f ca="1">DEGREES(ATAN(U2/T2))</f>
        <v>38.659808254090095</v>
      </c>
      <c r="AB2" s="26" t="str">
        <f ca="1">ROUND(VLOOKUP(Z2,$AE$2:$AF$5,2)+AA2,2)&amp;"°"</f>
        <v>38,66°</v>
      </c>
      <c r="AE2" s="26">
        <v>1</v>
      </c>
      <c r="AF2" s="26">
        <v>0</v>
      </c>
      <c r="AI2" s="26" t="str">
        <f ca="1">IF(J2=0,"+","-")</f>
        <v>+</v>
      </c>
      <c r="AJ2" s="9" t="str">
        <f ca="1">IF(I2=0,F2&amp;" + "&amp;ABS(H2)&amp;"i",F2&amp;" - "&amp;ABS(H2)&amp;"i")</f>
        <v>4 - 4i</v>
      </c>
      <c r="AL2" s="6">
        <f ca="1">IF(J2=0,B2+F2,B2-F2)</f>
        <v>14</v>
      </c>
      <c r="AM2" s="6">
        <f ca="1">IF(J2=0,D2+H2,D2-H2)</f>
        <v>4</v>
      </c>
      <c r="AN2" s="6" t="str">
        <f ca="1">IF(AM2&gt;0,AL2&amp; " + " &amp;AM2&amp;" i ",AL2&amp; " - " &amp; ABS(AM2) &amp;" i ")</f>
        <v xml:space="preserve">14 + 4 i </v>
      </c>
      <c r="AP2" s="7">
        <f ca="1">B2*F2</f>
        <v>40</v>
      </c>
      <c r="AQ2" s="7" t="str">
        <f ca="1">IF(AR2&lt;0,"-","+")</f>
        <v>-</v>
      </c>
      <c r="AR2" s="7">
        <f ca="1">B2*H2</f>
        <v>-40</v>
      </c>
      <c r="AS2" s="7" t="str">
        <f ca="1">IF(AT2&lt;0,"-","+")</f>
        <v>+</v>
      </c>
      <c r="AT2" s="7">
        <f ca="1">D2*F2</f>
        <v>32</v>
      </c>
      <c r="AU2" s="7" t="str">
        <f ca="1">IF(AW2&lt;0,"-","+")</f>
        <v>-</v>
      </c>
      <c r="AV2" s="7" t="str">
        <f ca="1">IF(AW2&gt;0,"-","+")</f>
        <v>+</v>
      </c>
      <c r="AW2" s="7">
        <f ca="1">1*D2*H2</f>
        <v>-32</v>
      </c>
      <c r="AY2" s="8" t="str">
        <f ca="1">AP2&amp;" " &amp;AQ2&amp;" "&amp;ABS(AR2)&amp;"i "&amp;AS2&amp; " " &amp; ABS(AT2)&amp;"i "&amp;AU2&amp;" "&amp;ABS(AW2)&amp;"i²"</f>
        <v>40 - 40i + 32i - 32i²</v>
      </c>
      <c r="BA2" s="8" t="str">
        <f ca="1">AP2&amp;" " &amp;AQ2&amp;" "&amp;ABS(AR2)&amp;"i "&amp;AS2&amp; " " &amp; ABS(AT2)&amp;"i "&amp;AV2&amp;" "&amp;ABS(AW2)</f>
        <v>40 - 40i + 32i + 32</v>
      </c>
      <c r="BC2" s="7">
        <f ca="1">AP2+(-1)*AW2</f>
        <v>72</v>
      </c>
      <c r="BD2" s="7" t="str">
        <f ca="1">IF(BE2&lt;0,"-","+")</f>
        <v>-</v>
      </c>
      <c r="BE2" s="7">
        <f ca="1">AR2+AT2</f>
        <v>-8</v>
      </c>
      <c r="BF2" s="7" t="str">
        <f ca="1">BC2&amp;" " &amp;BD2&amp;" "&amp;ABS(BE2)&amp;"i "</f>
        <v xml:space="preserve">72 - 8i </v>
      </c>
      <c r="BG2" s="1">
        <f ca="1">H2*-1</f>
        <v>4</v>
      </c>
      <c r="BH2" s="14" t="str">
        <f ca="1">IF(I2=1,F2&amp;" + "&amp;ABS(H2)&amp;"i",F2&amp;" - "&amp;ABS(H2)&amp;"i")</f>
        <v>4 + 4i</v>
      </c>
      <c r="BI2" s="13">
        <f ca="1">F2^2</f>
        <v>16</v>
      </c>
      <c r="BJ2" s="13">
        <f ca="1">H2^2</f>
        <v>16</v>
      </c>
      <c r="BK2" s="13" t="str">
        <f ca="1">BI2&amp;" - " &amp; BJ2&amp;" i²"</f>
        <v>16 - 16 i²</v>
      </c>
      <c r="BL2" s="13" t="str">
        <f ca="1">BI2&amp;" + "&amp;BJ2</f>
        <v>16 + 16</v>
      </c>
      <c r="BM2" s="13">
        <f ca="1">BI2+BJ2</f>
        <v>32</v>
      </c>
      <c r="BN2" s="15">
        <f ca="1">B2*F2</f>
        <v>40</v>
      </c>
      <c r="BO2" s="15" t="str">
        <f ca="1">IF(BP2&gt;0,"+","-")</f>
        <v>-</v>
      </c>
      <c r="BP2" s="15">
        <f ca="1">B2*H2</f>
        <v>-40</v>
      </c>
      <c r="BQ2" s="15" t="str">
        <f ca="1">IF(BR2&gt;0,"+","-")</f>
        <v>+</v>
      </c>
      <c r="BR2" s="15">
        <f ca="1">D2*F2</f>
        <v>32</v>
      </c>
      <c r="BS2" s="15" t="str">
        <f ca="1">IF(BT2&gt;0,"+","-")</f>
        <v>-</v>
      </c>
      <c r="BT2" s="15">
        <f ca="1">D2*H2</f>
        <v>-32</v>
      </c>
      <c r="BU2" s="15" t="str">
        <f ca="1">BN2&amp;" " &amp;BO2&amp;" " &amp;ABS(BP2)&amp;"i"&amp;" " &amp; " " &amp;BQ2&amp;" "&amp;ABS(BR2)&amp;"i"&amp;" " &amp; BS2&amp;" " &amp;ABS(BT2)&amp;"i²"</f>
        <v>40 - 40i  + 32i - 32i²</v>
      </c>
      <c r="BV2" s="17">
        <f ca="1">BN2</f>
        <v>40</v>
      </c>
      <c r="BW2" s="17" t="str">
        <f ca="1">IF(BX2&gt;0,"+","-")</f>
        <v>-</v>
      </c>
      <c r="BX2" s="17">
        <f ca="1">BP2+BR2</f>
        <v>-8</v>
      </c>
      <c r="BY2" s="17" t="str">
        <f ca="1">IF(BZ2&gt;0,"+","-")</f>
        <v>+</v>
      </c>
      <c r="BZ2" s="17">
        <f ca="1">-1*BT2</f>
        <v>32</v>
      </c>
      <c r="CA2" s="1" t="str">
        <f ca="1">BV2&amp;" " &amp;BW2&amp;" "&amp;ABS(BX2)&amp;"i "&amp;BY2&amp;" " &amp; ABS(BZ2)</f>
        <v>40 - 8i + 32</v>
      </c>
      <c r="CB2" s="1" t="str">
        <f ca="1">BV2+BZ2&amp;" " &amp;BW2&amp; " "&amp;ABS(BX2)&amp;" i"</f>
        <v>72 - 8 i</v>
      </c>
      <c r="CC2" s="1">
        <f ca="1">BV2+BZ2</f>
        <v>72</v>
      </c>
      <c r="CD2" s="17" t="str">
        <f ca="1">BW2</f>
        <v>-</v>
      </c>
      <c r="CE2" s="1">
        <f ca="1">ABS(BX2)</f>
        <v>8</v>
      </c>
    </row>
    <row r="3" spans="2:83" x14ac:dyDescent="0.25">
      <c r="M3" s="26" t="s">
        <v>11</v>
      </c>
      <c r="O3" s="26" t="s">
        <v>11</v>
      </c>
      <c r="V3" s="26" t="str">
        <f>IF(AND(B3&gt;0,D3&gt;0),1,"")</f>
        <v/>
      </c>
      <c r="W3" s="26" t="str">
        <f>IF(AND(B3&lt;0,D3&gt;0),2,"")</f>
        <v/>
      </c>
      <c r="X3" s="26" t="str">
        <f>IF(AND(B3&lt;0,D3&lt;0),3,"")</f>
        <v/>
      </c>
      <c r="Y3" s="26" t="str">
        <f>IF(AND(C3&gt;0,E3&lt;0),4,"")</f>
        <v/>
      </c>
      <c r="AB3" s="26" t="s">
        <v>11</v>
      </c>
      <c r="AE3" s="26">
        <v>2</v>
      </c>
      <c r="AF3" s="26">
        <v>180</v>
      </c>
      <c r="AV3" s="7" t="s">
        <v>11</v>
      </c>
      <c r="BG3" s="1" t="s">
        <v>11</v>
      </c>
    </row>
    <row r="4" spans="2:83" x14ac:dyDescent="0.25">
      <c r="B4" s="1">
        <f t="shared" ref="B4" ca="1" si="0">IF(C4=0,1*RANDBETWEEN(1,10),-1*RANDBETWEEN(1,10))</f>
        <v>-3</v>
      </c>
      <c r="C4" s="1">
        <f t="shared" ref="C4" ca="1" si="1">RANDBETWEEN(0,1)</f>
        <v>1</v>
      </c>
      <c r="D4" s="1">
        <f t="shared" ref="D4:D18" ca="1" si="2">IF(E4=0,1*RANDBETWEEN(1,10),-1*RANDBETWEEN(1,10))</f>
        <v>-7</v>
      </c>
      <c r="E4" s="1">
        <f t="shared" ref="E4:E46" ca="1" si="3">RANDBETWEEN(0,1)</f>
        <v>1</v>
      </c>
      <c r="F4" s="1">
        <f t="shared" ref="F4" ca="1" si="4">IF(G4=0,1*RANDBETWEEN(1,10),-1*RANDBETWEEN(1,10))</f>
        <v>-6</v>
      </c>
      <c r="G4" s="1">
        <f t="shared" ref="G4" ca="1" si="5">RANDBETWEEN(0,1)</f>
        <v>1</v>
      </c>
      <c r="H4" s="1">
        <f t="shared" ref="H4:H46" ca="1" si="6">IF(I4=0,1*RANDBETWEEN(1,10),-1*RANDBETWEEN(1,10))</f>
        <v>5</v>
      </c>
      <c r="I4" s="1">
        <f t="shared" ref="I4:J20" ca="1" si="7">RANDBETWEEN(0,1)</f>
        <v>0</v>
      </c>
      <c r="J4" s="1">
        <f t="shared" ca="1" si="7"/>
        <v>1</v>
      </c>
      <c r="K4" s="6" t="str">
        <f t="shared" ref="K4:K18" ca="1" si="8">IF(E4=0,B4&amp;" + "&amp;ABS(D4)&amp;"i",B4&amp;" - "&amp;ABS(D4)&amp;"i")</f>
        <v>-3 - 7i</v>
      </c>
      <c r="L4" s="27" t="s">
        <v>24</v>
      </c>
      <c r="M4" s="28" t="str">
        <f t="shared" ref="M4" ca="1" si="9">IF(B4&lt;0,"("&amp;B4&amp;")",B4)</f>
        <v>(-3)</v>
      </c>
      <c r="N4" s="28" t="str">
        <f t="shared" ref="N4" ca="1" si="10">IF(D4&lt;0,"("&amp;D4&amp;")",D4)</f>
        <v>(-7)</v>
      </c>
      <c r="O4" s="28" t="str">
        <f t="shared" ref="O4" ca="1" si="11">M4&amp;"²" &amp;" + " &amp;N4&amp;"²"</f>
        <v>(-3)² + (-7)²</v>
      </c>
      <c r="P4" s="26">
        <f t="shared" ref="P4" ca="1" si="12">(B4^2+D4^2)</f>
        <v>58</v>
      </c>
      <c r="Q4" s="31">
        <f t="shared" ref="Q4" ca="1" si="13">SQRT(P4)</f>
        <v>7.6157731058639087</v>
      </c>
      <c r="T4" s="26">
        <f t="shared" ref="T4" ca="1" si="14">B4</f>
        <v>-3</v>
      </c>
      <c r="U4" s="26">
        <f ca="1">D4</f>
        <v>-7</v>
      </c>
      <c r="V4" s="26" t="str">
        <f ca="1">IF(AND(B4&gt;0,D4&gt;0),1,"")</f>
        <v/>
      </c>
      <c r="W4" s="26" t="str">
        <f ca="1">IF(AND(B4&lt;0,D4&gt;0),2,"")</f>
        <v/>
      </c>
      <c r="X4" s="26">
        <f ca="1">IF(AND(B4&lt;0,D4&lt;0),3,"")</f>
        <v>3</v>
      </c>
      <c r="Y4" s="26" t="str">
        <f t="shared" ref="Y4" ca="1" si="15">IF(AND(B4&gt;0,D4&lt;0),4,"")</f>
        <v/>
      </c>
      <c r="Z4" s="26">
        <f t="shared" ref="Z4" ca="1" si="16">MAX(V4:Y4)</f>
        <v>3</v>
      </c>
      <c r="AA4" s="26">
        <f t="shared" ref="AA4" ca="1" si="17">DEGREES(ATAN(U4/T4))</f>
        <v>66.801409486351815</v>
      </c>
      <c r="AB4" s="26" t="str">
        <f t="shared" ref="AB4" ca="1" si="18">ROUND(VLOOKUP(Z4,$AE$2:$AF$5,2)+AA4,2)&amp;"°"</f>
        <v>246,8°</v>
      </c>
      <c r="AE4" s="26">
        <v>3</v>
      </c>
      <c r="AF4" s="26">
        <v>180</v>
      </c>
      <c r="AI4" s="26" t="str">
        <f t="shared" ref="AI4:AI18" ca="1" si="19">IF(J4=0,"+","-")</f>
        <v>-</v>
      </c>
      <c r="AJ4" s="6" t="str">
        <f t="shared" ref="AJ4" ca="1" si="20">IF(I4=0,F4&amp;" + "&amp;ABS(H4)&amp;"i",F4&amp;" - "&amp;ABS(H4)&amp;"i")</f>
        <v>-6 + 5i</v>
      </c>
      <c r="AL4" s="6">
        <f t="shared" ref="AL4:AL18" ca="1" si="21">IF(J4=0,B4+F4,B4-F4)</f>
        <v>3</v>
      </c>
      <c r="AM4" s="6">
        <f t="shared" ref="AM4:AM18" ca="1" si="22">IF(J4=0,D4+H4,D4-H4)</f>
        <v>-12</v>
      </c>
      <c r="AN4" s="6" t="str">
        <f t="shared" ref="AN4:AN18" ca="1" si="23">IF(AM4&gt;0,AL4&amp; " + " &amp;AM4&amp;" i ",AL4&amp; " - " &amp; ABS(AM4) &amp;" i ")</f>
        <v xml:space="preserve">3 - 12 i </v>
      </c>
      <c r="AP4" s="7">
        <f t="shared" ref="AP4" ca="1" si="24">B4*F4</f>
        <v>18</v>
      </c>
      <c r="AQ4" s="7" t="str">
        <f t="shared" ref="AQ4" ca="1" si="25">IF(AR4&lt;0,"-","+")</f>
        <v>-</v>
      </c>
      <c r="AR4" s="7">
        <f t="shared" ref="AR4" ca="1" si="26">B4*H4</f>
        <v>-15</v>
      </c>
      <c r="AS4" s="7" t="str">
        <f t="shared" ref="AS4" ca="1" si="27">IF(AT4&lt;0,"-","+")</f>
        <v>+</v>
      </c>
      <c r="AT4" s="7">
        <f t="shared" ref="AT4" ca="1" si="28">D4*F4</f>
        <v>42</v>
      </c>
      <c r="AU4" s="7" t="str">
        <f t="shared" ref="AU4" ca="1" si="29">IF(AW4&lt;0,"-","+")</f>
        <v>-</v>
      </c>
      <c r="AV4" s="7" t="str">
        <f t="shared" ref="AV4" ca="1" si="30">IF(AW4&gt;0,"-","+")</f>
        <v>+</v>
      </c>
      <c r="AW4" s="7">
        <f t="shared" ref="AW4" ca="1" si="31">1*D4*H4</f>
        <v>-35</v>
      </c>
      <c r="AY4" s="8" t="str">
        <f t="shared" ref="AY4" ca="1" si="32">AP4&amp;" " &amp;AQ4&amp;" "&amp;ABS(AR4)&amp;"i "&amp;AS4&amp; " " &amp; ABS(AT4)&amp;"i "&amp;AU4&amp;" "&amp;ABS(AW4)&amp;"i²"</f>
        <v>18 - 15i + 42i - 35i²</v>
      </c>
      <c r="BA4" s="8" t="str">
        <f t="shared" ref="BA4" ca="1" si="33">AP4&amp;" " &amp;AQ4&amp;" "&amp;ABS(AR4)&amp;"i "&amp;AS4&amp; " " &amp; ABS(AT4)&amp;"i "&amp;AV4&amp;" "&amp;ABS(AW4)</f>
        <v>18 - 15i + 42i + 35</v>
      </c>
      <c r="BC4" s="7">
        <f t="shared" ref="BC4" ca="1" si="34">AP4+(-1)*AW4</f>
        <v>53</v>
      </c>
      <c r="BD4" s="7" t="str">
        <f t="shared" ref="BD4" ca="1" si="35">IF(BE4&lt;0,"-","+")</f>
        <v>+</v>
      </c>
      <c r="BE4" s="7">
        <f t="shared" ref="BE4" ca="1" si="36">AR4+AT4</f>
        <v>27</v>
      </c>
      <c r="BF4" s="7" t="str">
        <f t="shared" ref="BF4" ca="1" si="37">BC4&amp;" " &amp;BD4&amp;" "&amp;ABS(BE4)&amp;"i "</f>
        <v xml:space="preserve">53 + 27i </v>
      </c>
      <c r="BG4" s="1">
        <f t="shared" ref="BG4" ca="1" si="38">H4*-1</f>
        <v>-5</v>
      </c>
      <c r="BH4" s="14" t="str">
        <f t="shared" ref="BH4" ca="1" si="39">IF(I4=1,F4&amp;" + "&amp;ABS(H4)&amp;"i",F4&amp;" - "&amp;ABS(H4)&amp;"i")</f>
        <v>-6 - 5i</v>
      </c>
      <c r="BI4" s="13">
        <f t="shared" ref="BI4" ca="1" si="40">F4^2</f>
        <v>36</v>
      </c>
      <c r="BJ4" s="13">
        <f t="shared" ref="BJ4" ca="1" si="41">H4^2</f>
        <v>25</v>
      </c>
      <c r="BK4" s="13" t="str">
        <f t="shared" ref="BK4" ca="1" si="42">BI4&amp;" - " &amp; BJ4&amp;" i²"</f>
        <v>36 - 25 i²</v>
      </c>
      <c r="BL4" s="13" t="str">
        <f t="shared" ref="BL4" ca="1" si="43">BI4&amp;" + "&amp;BJ4</f>
        <v>36 + 25</v>
      </c>
      <c r="BM4" s="13">
        <f t="shared" ref="BM4" ca="1" si="44">BI4+BJ4</f>
        <v>61</v>
      </c>
      <c r="BN4" s="15">
        <f t="shared" ref="BN4" ca="1" si="45">B4*F4</f>
        <v>18</v>
      </c>
      <c r="BO4" s="15" t="str">
        <f t="shared" ref="BO4" ca="1" si="46">IF(BP4&gt;0,"+","-")</f>
        <v>-</v>
      </c>
      <c r="BP4" s="15">
        <f t="shared" ref="BP4" ca="1" si="47">B4*H4</f>
        <v>-15</v>
      </c>
      <c r="BQ4" s="15" t="str">
        <f t="shared" ref="BQ4" ca="1" si="48">IF(BR4&gt;0,"+","-")</f>
        <v>+</v>
      </c>
      <c r="BR4" s="15">
        <f t="shared" ref="BR4" ca="1" si="49">D4*F4</f>
        <v>42</v>
      </c>
      <c r="BS4" s="15" t="str">
        <f t="shared" ref="BS4" ca="1" si="50">IF(BT4&gt;0,"+","-")</f>
        <v>-</v>
      </c>
      <c r="BT4" s="15">
        <f t="shared" ref="BT4" ca="1" si="51">D4*H4</f>
        <v>-35</v>
      </c>
      <c r="BU4" s="15" t="str">
        <f t="shared" ref="BU4" ca="1" si="52">BN4&amp;" " &amp;BO4&amp;" " &amp;ABS(BP4)&amp;"i"&amp;" " &amp; " " &amp;BQ4&amp;" "&amp;ABS(BR4)&amp;"i"&amp;" " &amp; BS4&amp;" " &amp;ABS(BT4)&amp;"i²"</f>
        <v>18 - 15i  + 42i - 35i²</v>
      </c>
      <c r="BV4" s="17">
        <f t="shared" ref="BV4" ca="1" si="53">BN4</f>
        <v>18</v>
      </c>
      <c r="BW4" s="17" t="str">
        <f t="shared" ref="BW4" ca="1" si="54">IF(BX4&gt;0,"+","-")</f>
        <v>+</v>
      </c>
      <c r="BX4" s="17">
        <f t="shared" ref="BX4" ca="1" si="55">BP4+BR4</f>
        <v>27</v>
      </c>
      <c r="BY4" s="17" t="str">
        <f t="shared" ref="BY4" ca="1" si="56">IF(BZ4&gt;0,"+","-")</f>
        <v>+</v>
      </c>
      <c r="BZ4" s="17">
        <f t="shared" ref="BZ4" ca="1" si="57">-1*BT4</f>
        <v>35</v>
      </c>
      <c r="CA4" s="1" t="str">
        <f t="shared" ref="CA4" ca="1" si="58">BV4&amp;" " &amp;BW4&amp;" "&amp;ABS(BX4)&amp;"i "&amp;BY4&amp;" " &amp; ABS(BZ4)</f>
        <v>18 + 27i + 35</v>
      </c>
      <c r="CB4" s="1" t="str">
        <f t="shared" ref="CB4" ca="1" si="59">BV4+BZ4&amp;" " &amp;BW4&amp; " "&amp;ABS(BX4)&amp;" i"</f>
        <v>53 + 27 i</v>
      </c>
      <c r="CC4" s="1">
        <f t="shared" ref="CC4" ca="1" si="60">BV4+BZ4</f>
        <v>53</v>
      </c>
      <c r="CD4" s="17" t="str">
        <f t="shared" ref="CD4" ca="1" si="61">BW4</f>
        <v>+</v>
      </c>
      <c r="CE4" s="1">
        <f t="shared" ref="CE4" ca="1" si="62">ABS(BX4)</f>
        <v>27</v>
      </c>
    </row>
    <row r="5" spans="2:83" x14ac:dyDescent="0.25">
      <c r="M5" s="26" t="s">
        <v>11</v>
      </c>
      <c r="O5" s="26" t="s">
        <v>11</v>
      </c>
      <c r="V5" s="26" t="str">
        <f t="shared" ref="V5:V15" si="63">IF(AND(B5&gt;0,D5&gt;0),1,"")</f>
        <v/>
      </c>
      <c r="W5" s="26" t="str">
        <f t="shared" ref="W5:W15" si="64">IF(AND(B5&lt;0,D5&gt;0),2,"")</f>
        <v/>
      </c>
      <c r="X5" s="26" t="str">
        <f t="shared" ref="X5:X15" si="65">IF(AND(B5&lt;0,D5&lt;0),3,"")</f>
        <v/>
      </c>
      <c r="Y5" s="26" t="str">
        <f t="shared" ref="Y5" si="66">IF(AND(C5&gt;0,E5&lt;0),4,"")</f>
        <v/>
      </c>
      <c r="AB5" s="26" t="s">
        <v>11</v>
      </c>
      <c r="AE5" s="26">
        <v>4</v>
      </c>
      <c r="AF5" s="26">
        <v>360</v>
      </c>
      <c r="AV5" s="7" t="s">
        <v>11</v>
      </c>
      <c r="BG5" s="1" t="s">
        <v>11</v>
      </c>
    </row>
    <row r="6" spans="2:83" x14ac:dyDescent="0.25">
      <c r="B6" s="1">
        <f t="shared" ref="B6" ca="1" si="67">IF(C6=0,1*RANDBETWEEN(1,10),-1*RANDBETWEEN(1,10))</f>
        <v>8</v>
      </c>
      <c r="C6" s="1">
        <f t="shared" ref="C6" ca="1" si="68">RANDBETWEEN(0,1)</f>
        <v>0</v>
      </c>
      <c r="D6" s="1">
        <f t="shared" ca="1" si="2"/>
        <v>-1</v>
      </c>
      <c r="E6" s="1">
        <f t="shared" ca="1" si="3"/>
        <v>1</v>
      </c>
      <c r="F6" s="1">
        <f t="shared" ref="F6" ca="1" si="69">IF(G6=0,1*RANDBETWEEN(1,10),-1*RANDBETWEEN(1,10))</f>
        <v>8</v>
      </c>
      <c r="G6" s="1">
        <f t="shared" ref="G6" ca="1" si="70">RANDBETWEEN(0,1)</f>
        <v>0</v>
      </c>
      <c r="H6" s="1">
        <f t="shared" ca="1" si="6"/>
        <v>-7</v>
      </c>
      <c r="I6" s="1">
        <f t="shared" ca="1" si="7"/>
        <v>1</v>
      </c>
      <c r="J6" s="1">
        <f t="shared" ca="1" si="7"/>
        <v>0</v>
      </c>
      <c r="K6" s="6" t="str">
        <f t="shared" ca="1" si="8"/>
        <v>8 - 1i</v>
      </c>
      <c r="L6" s="27" t="s">
        <v>24</v>
      </c>
      <c r="M6" s="28">
        <f t="shared" ref="M6" ca="1" si="71">IF(B6&lt;0,"("&amp;B6&amp;")",B6)</f>
        <v>8</v>
      </c>
      <c r="N6" s="28" t="str">
        <f t="shared" ref="N6" ca="1" si="72">IF(D6&lt;0,"("&amp;D6&amp;")",D6)</f>
        <v>(-1)</v>
      </c>
      <c r="O6" s="28" t="str">
        <f t="shared" ref="O6" ca="1" si="73">M6&amp;"²" &amp;" + " &amp;N6&amp;"²"</f>
        <v>8² + (-1)²</v>
      </c>
      <c r="P6" s="26">
        <f t="shared" ref="P6" ca="1" si="74">(B6^2+D6^2)</f>
        <v>65</v>
      </c>
      <c r="Q6" s="31">
        <f t="shared" ref="Q6" ca="1" si="75">SQRT(P6)</f>
        <v>8.0622577482985491</v>
      </c>
      <c r="T6" s="26">
        <f t="shared" ref="T6" ca="1" si="76">B6</f>
        <v>8</v>
      </c>
      <c r="U6" s="26">
        <f ca="1">D6</f>
        <v>-1</v>
      </c>
      <c r="V6" s="26" t="str">
        <f t="shared" ca="1" si="63"/>
        <v/>
      </c>
      <c r="W6" s="26" t="str">
        <f t="shared" ca="1" si="64"/>
        <v/>
      </c>
      <c r="X6" s="26" t="str">
        <f t="shared" ca="1" si="65"/>
        <v/>
      </c>
      <c r="Y6" s="26">
        <f t="shared" ref="Y6" ca="1" si="77">IF(AND(B6&gt;0,D6&lt;0),4,"")</f>
        <v>4</v>
      </c>
      <c r="Z6" s="26">
        <f t="shared" ref="Z6" ca="1" si="78">MAX(V6:Y6)</f>
        <v>4</v>
      </c>
      <c r="AA6" s="26">
        <f t="shared" ref="AA6" ca="1" si="79">DEGREES(ATAN(U6/T6))</f>
        <v>-7.1250163489017977</v>
      </c>
      <c r="AB6" s="26" t="str">
        <f t="shared" ref="AB6" ca="1" si="80">ROUND(VLOOKUP(Z6,$AE$2:$AF$5,2)+AA6,2)&amp;"°"</f>
        <v>352,87°</v>
      </c>
      <c r="AF6" s="26" t="s">
        <v>11</v>
      </c>
      <c r="AI6" s="26" t="str">
        <f t="shared" ca="1" si="19"/>
        <v>+</v>
      </c>
      <c r="AJ6" s="6" t="str">
        <f t="shared" ref="AJ6" ca="1" si="81">IF(I6=0,F6&amp;" + "&amp;ABS(H6)&amp;"i",F6&amp;" - "&amp;ABS(H6)&amp;"i")</f>
        <v>8 - 7i</v>
      </c>
      <c r="AL6" s="6">
        <f t="shared" ca="1" si="21"/>
        <v>16</v>
      </c>
      <c r="AM6" s="6">
        <f t="shared" ca="1" si="22"/>
        <v>-8</v>
      </c>
      <c r="AN6" s="6" t="str">
        <f t="shared" ca="1" si="23"/>
        <v xml:space="preserve">16 - 8 i </v>
      </c>
      <c r="AP6" s="7">
        <f t="shared" ref="AP6" ca="1" si="82">B6*F6</f>
        <v>64</v>
      </c>
      <c r="AQ6" s="7" t="str">
        <f t="shared" ref="AQ6" ca="1" si="83">IF(AR6&lt;0,"-","+")</f>
        <v>-</v>
      </c>
      <c r="AR6" s="7">
        <f t="shared" ref="AR6" ca="1" si="84">B6*H6</f>
        <v>-56</v>
      </c>
      <c r="AS6" s="7" t="str">
        <f t="shared" ref="AS6" ca="1" si="85">IF(AT6&lt;0,"-","+")</f>
        <v>-</v>
      </c>
      <c r="AT6" s="7">
        <f t="shared" ref="AT6" ca="1" si="86">D6*F6</f>
        <v>-8</v>
      </c>
      <c r="AU6" s="7" t="str">
        <f t="shared" ref="AU6" ca="1" si="87">IF(AW6&lt;0,"-","+")</f>
        <v>+</v>
      </c>
      <c r="AV6" s="7" t="str">
        <f t="shared" ref="AV6" ca="1" si="88">IF(AW6&gt;0,"-","+")</f>
        <v>-</v>
      </c>
      <c r="AW6" s="7">
        <f t="shared" ref="AW6" ca="1" si="89">1*D6*H6</f>
        <v>7</v>
      </c>
      <c r="AY6" s="8" t="str">
        <f t="shared" ref="AY6" ca="1" si="90">AP6&amp;" " &amp;AQ6&amp;" "&amp;ABS(AR6)&amp;"i "&amp;AS6&amp; " " &amp; ABS(AT6)&amp;"i "&amp;AU6&amp;" "&amp;ABS(AW6)&amp;"i²"</f>
        <v>64 - 56i - 8i + 7i²</v>
      </c>
      <c r="BA6" s="8" t="str">
        <f t="shared" ref="BA6" ca="1" si="91">AP6&amp;" " &amp;AQ6&amp;" "&amp;ABS(AR6)&amp;"i "&amp;AS6&amp; " " &amp; ABS(AT6)&amp;"i "&amp;AV6&amp;" "&amp;ABS(AW6)</f>
        <v>64 - 56i - 8i - 7</v>
      </c>
      <c r="BC6" s="7">
        <f t="shared" ref="BC6" ca="1" si="92">AP6+(-1)*AW6</f>
        <v>57</v>
      </c>
      <c r="BD6" s="7" t="str">
        <f t="shared" ref="BD6" ca="1" si="93">IF(BE6&lt;0,"-","+")</f>
        <v>-</v>
      </c>
      <c r="BE6" s="7">
        <f t="shared" ref="BE6" ca="1" si="94">AR6+AT6</f>
        <v>-64</v>
      </c>
      <c r="BF6" s="7" t="str">
        <f t="shared" ref="BF6" ca="1" si="95">BC6&amp;" " &amp;BD6&amp;" "&amp;ABS(BE6)&amp;"i "</f>
        <v xml:space="preserve">57 - 64i </v>
      </c>
      <c r="BG6" s="1">
        <f t="shared" ref="BG6" ca="1" si="96">H6*-1</f>
        <v>7</v>
      </c>
      <c r="BH6" s="14" t="str">
        <f t="shared" ref="BH6" ca="1" si="97">IF(I6=1,F6&amp;" + "&amp;ABS(H6)&amp;"i",F6&amp;" - "&amp;ABS(H6)&amp;"i")</f>
        <v>8 + 7i</v>
      </c>
      <c r="BI6" s="13">
        <f t="shared" ref="BI6" ca="1" si="98">F6^2</f>
        <v>64</v>
      </c>
      <c r="BJ6" s="13">
        <f t="shared" ref="BJ6" ca="1" si="99">H6^2</f>
        <v>49</v>
      </c>
      <c r="BK6" s="13" t="str">
        <f t="shared" ref="BK6" ca="1" si="100">BI6&amp;" - " &amp; BJ6&amp;" i²"</f>
        <v>64 - 49 i²</v>
      </c>
      <c r="BL6" s="13" t="str">
        <f t="shared" ref="BL6" ca="1" si="101">BI6&amp;" + "&amp;BJ6</f>
        <v>64 + 49</v>
      </c>
      <c r="BM6" s="13">
        <f t="shared" ref="BM6" ca="1" si="102">BI6+BJ6</f>
        <v>113</v>
      </c>
      <c r="BN6" s="15">
        <f t="shared" ref="BN6" ca="1" si="103">B6*F6</f>
        <v>64</v>
      </c>
      <c r="BO6" s="15" t="str">
        <f t="shared" ref="BO6" ca="1" si="104">IF(BP6&gt;0,"+","-")</f>
        <v>-</v>
      </c>
      <c r="BP6" s="15">
        <f t="shared" ref="BP6" ca="1" si="105">B6*H6</f>
        <v>-56</v>
      </c>
      <c r="BQ6" s="15" t="str">
        <f t="shared" ref="BQ6" ca="1" si="106">IF(BR6&gt;0,"+","-")</f>
        <v>-</v>
      </c>
      <c r="BR6" s="15">
        <f t="shared" ref="BR6" ca="1" si="107">D6*F6</f>
        <v>-8</v>
      </c>
      <c r="BS6" s="15" t="str">
        <f t="shared" ref="BS6" ca="1" si="108">IF(BT6&gt;0,"+","-")</f>
        <v>+</v>
      </c>
      <c r="BT6" s="15">
        <f t="shared" ref="BT6" ca="1" si="109">D6*H6</f>
        <v>7</v>
      </c>
      <c r="BU6" s="15" t="str">
        <f t="shared" ref="BU6" ca="1" si="110">BN6&amp;" " &amp;BO6&amp;" " &amp;ABS(BP6)&amp;"i"&amp;" " &amp; " " &amp;BQ6&amp;" "&amp;ABS(BR6)&amp;"i"&amp;" " &amp; BS6&amp;" " &amp;ABS(BT6)&amp;"i²"</f>
        <v>64 - 56i  - 8i + 7i²</v>
      </c>
      <c r="BV6" s="17">
        <f t="shared" ref="BV6" ca="1" si="111">BN6</f>
        <v>64</v>
      </c>
      <c r="BW6" s="17" t="str">
        <f t="shared" ref="BW6" ca="1" si="112">IF(BX6&gt;0,"+","-")</f>
        <v>-</v>
      </c>
      <c r="BX6" s="17">
        <f t="shared" ref="BX6" ca="1" si="113">BP6+BR6</f>
        <v>-64</v>
      </c>
      <c r="BY6" s="17" t="str">
        <f t="shared" ref="BY6" ca="1" si="114">IF(BZ6&gt;0,"+","-")</f>
        <v>-</v>
      </c>
      <c r="BZ6" s="17">
        <f t="shared" ref="BZ6" ca="1" si="115">-1*BT6</f>
        <v>-7</v>
      </c>
      <c r="CA6" s="1" t="str">
        <f t="shared" ref="CA6" ca="1" si="116">BV6&amp;" " &amp;BW6&amp;" "&amp;ABS(BX6)&amp;"i "&amp;BY6&amp;" " &amp; ABS(BZ6)</f>
        <v>64 - 64i - 7</v>
      </c>
      <c r="CB6" s="1" t="str">
        <f t="shared" ref="CB6" ca="1" si="117">BV6+BZ6&amp;" " &amp;BW6&amp; " "&amp;ABS(BX6)&amp;" i"</f>
        <v>57 - 64 i</v>
      </c>
      <c r="CC6" s="1">
        <f t="shared" ref="CC6" ca="1" si="118">BV6+BZ6</f>
        <v>57</v>
      </c>
      <c r="CD6" s="17" t="str">
        <f t="shared" ref="CD6" ca="1" si="119">BW6</f>
        <v>-</v>
      </c>
      <c r="CE6" s="1">
        <f t="shared" ref="CE6" ca="1" si="120">ABS(BX6)</f>
        <v>64</v>
      </c>
    </row>
    <row r="7" spans="2:83" x14ac:dyDescent="0.25">
      <c r="M7" s="26" t="s">
        <v>11</v>
      </c>
      <c r="O7" s="26" t="s">
        <v>11</v>
      </c>
      <c r="V7" s="26" t="str">
        <f t="shared" si="63"/>
        <v/>
      </c>
      <c r="W7" s="26" t="str">
        <f t="shared" si="64"/>
        <v/>
      </c>
      <c r="X7" s="26" t="str">
        <f t="shared" si="65"/>
        <v/>
      </c>
      <c r="Y7" s="26" t="str">
        <f t="shared" ref="Y7" si="121">IF(AND(C7&gt;0,E7&lt;0),4,"")</f>
        <v/>
      </c>
      <c r="AB7" s="26" t="s">
        <v>11</v>
      </c>
      <c r="AF7" s="26" t="s">
        <v>11</v>
      </c>
      <c r="AV7" s="7" t="s">
        <v>11</v>
      </c>
      <c r="BG7" s="1" t="s">
        <v>11</v>
      </c>
    </row>
    <row r="8" spans="2:83" x14ac:dyDescent="0.25">
      <c r="B8" s="1">
        <f t="shared" ref="B8" ca="1" si="122">IF(C8=0,1*RANDBETWEEN(1,10),-1*RANDBETWEEN(1,10))</f>
        <v>10</v>
      </c>
      <c r="C8" s="1">
        <f t="shared" ref="C8" ca="1" si="123">RANDBETWEEN(0,1)</f>
        <v>0</v>
      </c>
      <c r="D8" s="1">
        <f t="shared" ca="1" si="2"/>
        <v>4</v>
      </c>
      <c r="E8" s="1">
        <f t="shared" ca="1" si="3"/>
        <v>0</v>
      </c>
      <c r="F8" s="1">
        <f t="shared" ref="F8" ca="1" si="124">IF(G8=0,1*RANDBETWEEN(1,10),-1*RANDBETWEEN(1,10))</f>
        <v>5</v>
      </c>
      <c r="G8" s="1">
        <f t="shared" ref="G8" ca="1" si="125">RANDBETWEEN(0,1)</f>
        <v>0</v>
      </c>
      <c r="H8" s="1">
        <f t="shared" ca="1" si="6"/>
        <v>-4</v>
      </c>
      <c r="I8" s="1">
        <f t="shared" ca="1" si="7"/>
        <v>1</v>
      </c>
      <c r="J8" s="1">
        <f t="shared" ca="1" si="7"/>
        <v>1</v>
      </c>
      <c r="K8" s="6" t="str">
        <f t="shared" ca="1" si="8"/>
        <v>10 + 4i</v>
      </c>
      <c r="L8" s="27" t="s">
        <v>24</v>
      </c>
      <c r="M8" s="28">
        <f t="shared" ref="M8" ca="1" si="126">IF(B8&lt;0,"("&amp;B8&amp;")",B8)</f>
        <v>10</v>
      </c>
      <c r="N8" s="28">
        <f t="shared" ref="N8" ca="1" si="127">IF(D8&lt;0,"("&amp;D8&amp;")",D8)</f>
        <v>4</v>
      </c>
      <c r="O8" s="28" t="str">
        <f t="shared" ref="O8" ca="1" si="128">M8&amp;"²" &amp;" + " &amp;N8&amp;"²"</f>
        <v>10² + 4²</v>
      </c>
      <c r="P8" s="26">
        <f t="shared" ref="P8" ca="1" si="129">(B8^2+D8^2)</f>
        <v>116</v>
      </c>
      <c r="Q8" s="31">
        <f t="shared" ref="Q8" ca="1" si="130">SQRT(P8)</f>
        <v>10.770329614269007</v>
      </c>
      <c r="T8" s="26">
        <f t="shared" ref="T8" ca="1" si="131">B8</f>
        <v>10</v>
      </c>
      <c r="U8" s="26">
        <f ca="1">D8</f>
        <v>4</v>
      </c>
      <c r="V8" s="26">
        <f t="shared" ca="1" si="63"/>
        <v>1</v>
      </c>
      <c r="W8" s="26" t="str">
        <f t="shared" ca="1" si="64"/>
        <v/>
      </c>
      <c r="X8" s="26" t="str">
        <f t="shared" ca="1" si="65"/>
        <v/>
      </c>
      <c r="Y8" s="26" t="str">
        <f t="shared" ref="Y8" ca="1" si="132">IF(AND(B8&gt;0,D8&lt;0),4,"")</f>
        <v/>
      </c>
      <c r="Z8" s="26">
        <f t="shared" ref="Z8" ca="1" si="133">MAX(V8:Y8)</f>
        <v>1</v>
      </c>
      <c r="AA8" s="26">
        <f t="shared" ref="AA8" ca="1" si="134">DEGREES(ATAN(U8/T8))</f>
        <v>21.801409486351812</v>
      </c>
      <c r="AB8" s="26" t="str">
        <f t="shared" ref="AB8" ca="1" si="135">ROUND(VLOOKUP(Z8,$AE$2:$AF$5,2)+AA8,2)&amp;"°"</f>
        <v>21,8°</v>
      </c>
      <c r="AI8" s="26" t="str">
        <f t="shared" ca="1" si="19"/>
        <v>-</v>
      </c>
      <c r="AJ8" s="6" t="str">
        <f t="shared" ref="AJ8" ca="1" si="136">IF(I8=0,F8&amp;" + "&amp;ABS(H8)&amp;"i",F8&amp;" - "&amp;ABS(H8)&amp;"i")</f>
        <v>5 - 4i</v>
      </c>
      <c r="AL8" s="6">
        <f t="shared" ca="1" si="21"/>
        <v>5</v>
      </c>
      <c r="AM8" s="6">
        <f t="shared" ca="1" si="22"/>
        <v>8</v>
      </c>
      <c r="AN8" s="6" t="str">
        <f t="shared" ca="1" si="23"/>
        <v xml:space="preserve">5 + 8 i </v>
      </c>
      <c r="AP8" s="7">
        <f t="shared" ref="AP8" ca="1" si="137">B8*F8</f>
        <v>50</v>
      </c>
      <c r="AQ8" s="7" t="str">
        <f t="shared" ref="AQ8" ca="1" si="138">IF(AR8&lt;0,"-","+")</f>
        <v>-</v>
      </c>
      <c r="AR8" s="7">
        <f t="shared" ref="AR8" ca="1" si="139">B8*H8</f>
        <v>-40</v>
      </c>
      <c r="AS8" s="7" t="str">
        <f t="shared" ref="AS8" ca="1" si="140">IF(AT8&lt;0,"-","+")</f>
        <v>+</v>
      </c>
      <c r="AT8" s="7">
        <f t="shared" ref="AT8" ca="1" si="141">D8*F8</f>
        <v>20</v>
      </c>
      <c r="AU8" s="7" t="str">
        <f t="shared" ref="AU8" ca="1" si="142">IF(AW8&lt;0,"-","+")</f>
        <v>-</v>
      </c>
      <c r="AV8" s="7" t="str">
        <f t="shared" ref="AV8" ca="1" si="143">IF(AW8&gt;0,"-","+")</f>
        <v>+</v>
      </c>
      <c r="AW8" s="7">
        <f t="shared" ref="AW8" ca="1" si="144">1*D8*H8</f>
        <v>-16</v>
      </c>
      <c r="AY8" s="8" t="str">
        <f t="shared" ref="AY8" ca="1" si="145">AP8&amp;" " &amp;AQ8&amp;" "&amp;ABS(AR8)&amp;"i "&amp;AS8&amp; " " &amp; ABS(AT8)&amp;"i "&amp;AU8&amp;" "&amp;ABS(AW8)&amp;"i²"</f>
        <v>50 - 40i + 20i - 16i²</v>
      </c>
      <c r="BA8" s="8" t="str">
        <f t="shared" ref="BA8" ca="1" si="146">AP8&amp;" " &amp;AQ8&amp;" "&amp;ABS(AR8)&amp;"i "&amp;AS8&amp; " " &amp; ABS(AT8)&amp;"i "&amp;AV8&amp;" "&amp;ABS(AW8)</f>
        <v>50 - 40i + 20i + 16</v>
      </c>
      <c r="BC8" s="7">
        <f t="shared" ref="BC8" ca="1" si="147">AP8+(-1)*AW8</f>
        <v>66</v>
      </c>
      <c r="BD8" s="7" t="str">
        <f t="shared" ref="BD8" ca="1" si="148">IF(BE8&lt;0,"-","+")</f>
        <v>-</v>
      </c>
      <c r="BE8" s="7">
        <f t="shared" ref="BE8" ca="1" si="149">AR8+AT8</f>
        <v>-20</v>
      </c>
      <c r="BF8" s="7" t="str">
        <f t="shared" ref="BF8" ca="1" si="150">BC8&amp;" " &amp;BD8&amp;" "&amp;ABS(BE8)&amp;"i "</f>
        <v xml:space="preserve">66 - 20i </v>
      </c>
      <c r="BG8" s="1">
        <f t="shared" ref="BG8" ca="1" si="151">H8*-1</f>
        <v>4</v>
      </c>
      <c r="BH8" s="14" t="str">
        <f t="shared" ref="BH8" ca="1" si="152">IF(I8=1,F8&amp;" + "&amp;ABS(H8)&amp;"i",F8&amp;" - "&amp;ABS(H8)&amp;"i")</f>
        <v>5 + 4i</v>
      </c>
      <c r="BI8" s="13">
        <f t="shared" ref="BI8" ca="1" si="153">F8^2</f>
        <v>25</v>
      </c>
      <c r="BJ8" s="13">
        <f t="shared" ref="BJ8" ca="1" si="154">H8^2</f>
        <v>16</v>
      </c>
      <c r="BK8" s="13" t="str">
        <f t="shared" ref="BK8" ca="1" si="155">BI8&amp;" - " &amp; BJ8&amp;" i²"</f>
        <v>25 - 16 i²</v>
      </c>
      <c r="BL8" s="13" t="str">
        <f t="shared" ref="BL8" ca="1" si="156">BI8&amp;" + "&amp;BJ8</f>
        <v>25 + 16</v>
      </c>
      <c r="BM8" s="13">
        <f t="shared" ref="BM8" ca="1" si="157">BI8+BJ8</f>
        <v>41</v>
      </c>
      <c r="BN8" s="15">
        <f t="shared" ref="BN8" ca="1" si="158">B8*F8</f>
        <v>50</v>
      </c>
      <c r="BO8" s="15" t="str">
        <f t="shared" ref="BO8" ca="1" si="159">IF(BP8&gt;0,"+","-")</f>
        <v>-</v>
      </c>
      <c r="BP8" s="15">
        <f t="shared" ref="BP8" ca="1" si="160">B8*H8</f>
        <v>-40</v>
      </c>
      <c r="BQ8" s="15" t="str">
        <f t="shared" ref="BQ8" ca="1" si="161">IF(BR8&gt;0,"+","-")</f>
        <v>+</v>
      </c>
      <c r="BR8" s="15">
        <f t="shared" ref="BR8" ca="1" si="162">D8*F8</f>
        <v>20</v>
      </c>
      <c r="BS8" s="15" t="str">
        <f t="shared" ref="BS8" ca="1" si="163">IF(BT8&gt;0,"+","-")</f>
        <v>-</v>
      </c>
      <c r="BT8" s="15">
        <f t="shared" ref="BT8" ca="1" si="164">D8*H8</f>
        <v>-16</v>
      </c>
      <c r="BU8" s="15" t="str">
        <f t="shared" ref="BU8" ca="1" si="165">BN8&amp;" " &amp;BO8&amp;" " &amp;ABS(BP8)&amp;"i"&amp;" " &amp; " " &amp;BQ8&amp;" "&amp;ABS(BR8)&amp;"i"&amp;" " &amp; BS8&amp;" " &amp;ABS(BT8)&amp;"i²"</f>
        <v>50 - 40i  + 20i - 16i²</v>
      </c>
      <c r="BV8" s="17">
        <f t="shared" ref="BV8" ca="1" si="166">BN8</f>
        <v>50</v>
      </c>
      <c r="BW8" s="17" t="str">
        <f t="shared" ref="BW8" ca="1" si="167">IF(BX8&gt;0,"+","-")</f>
        <v>-</v>
      </c>
      <c r="BX8" s="17">
        <f t="shared" ref="BX8" ca="1" si="168">BP8+BR8</f>
        <v>-20</v>
      </c>
      <c r="BY8" s="17" t="str">
        <f t="shared" ref="BY8" ca="1" si="169">IF(BZ8&gt;0,"+","-")</f>
        <v>+</v>
      </c>
      <c r="BZ8" s="17">
        <f t="shared" ref="BZ8" ca="1" si="170">-1*BT8</f>
        <v>16</v>
      </c>
      <c r="CA8" s="1" t="str">
        <f t="shared" ref="CA8" ca="1" si="171">BV8&amp;" " &amp;BW8&amp;" "&amp;ABS(BX8)&amp;"i "&amp;BY8&amp;" " &amp; ABS(BZ8)</f>
        <v>50 - 20i + 16</v>
      </c>
      <c r="CB8" s="1" t="str">
        <f t="shared" ref="CB8" ca="1" si="172">BV8+BZ8&amp;" " &amp;BW8&amp; " "&amp;ABS(BX8)&amp;" i"</f>
        <v>66 - 20 i</v>
      </c>
      <c r="CC8" s="1">
        <f t="shared" ref="CC8" ca="1" si="173">BV8+BZ8</f>
        <v>66</v>
      </c>
      <c r="CD8" s="17" t="str">
        <f t="shared" ref="CD8" ca="1" si="174">BW8</f>
        <v>-</v>
      </c>
      <c r="CE8" s="1">
        <f t="shared" ref="CE8" ca="1" si="175">ABS(BX8)</f>
        <v>20</v>
      </c>
    </row>
    <row r="9" spans="2:83" x14ac:dyDescent="0.25">
      <c r="M9" s="26" t="s">
        <v>11</v>
      </c>
      <c r="O9" s="26" t="s">
        <v>11</v>
      </c>
      <c r="V9" s="26" t="str">
        <f t="shared" si="63"/>
        <v/>
      </c>
      <c r="W9" s="26" t="str">
        <f t="shared" si="64"/>
        <v/>
      </c>
      <c r="X9" s="26" t="str">
        <f t="shared" si="65"/>
        <v/>
      </c>
      <c r="Y9" s="26" t="str">
        <f t="shared" ref="Y9" si="176">IF(AND(C9&gt;0,E9&lt;0),4,"")</f>
        <v/>
      </c>
      <c r="AB9" s="26" t="s">
        <v>11</v>
      </c>
      <c r="AV9" s="7" t="s">
        <v>11</v>
      </c>
      <c r="BG9" s="1" t="s">
        <v>11</v>
      </c>
    </row>
    <row r="10" spans="2:83" x14ac:dyDescent="0.25">
      <c r="B10" s="1">
        <f t="shared" ref="B10" ca="1" si="177">IF(C10=0,1*RANDBETWEEN(1,10),-1*RANDBETWEEN(1,10))</f>
        <v>-10</v>
      </c>
      <c r="C10" s="1">
        <f t="shared" ref="C10" ca="1" si="178">RANDBETWEEN(0,1)</f>
        <v>1</v>
      </c>
      <c r="D10" s="1">
        <f t="shared" ca="1" si="2"/>
        <v>10</v>
      </c>
      <c r="E10" s="1">
        <f t="shared" ca="1" si="3"/>
        <v>0</v>
      </c>
      <c r="F10" s="1">
        <f t="shared" ref="F10" ca="1" si="179">IF(G10=0,1*RANDBETWEEN(1,10),-1*RANDBETWEEN(1,10))</f>
        <v>-3</v>
      </c>
      <c r="G10" s="1">
        <f t="shared" ref="G10" ca="1" si="180">RANDBETWEEN(0,1)</f>
        <v>1</v>
      </c>
      <c r="H10" s="1">
        <f t="shared" ca="1" si="6"/>
        <v>10</v>
      </c>
      <c r="I10" s="1">
        <f t="shared" ca="1" si="7"/>
        <v>0</v>
      </c>
      <c r="J10" s="1">
        <f t="shared" ca="1" si="7"/>
        <v>1</v>
      </c>
      <c r="K10" s="6" t="str">
        <f t="shared" ca="1" si="8"/>
        <v>-10 + 10i</v>
      </c>
      <c r="L10" s="27" t="s">
        <v>24</v>
      </c>
      <c r="M10" s="28" t="str">
        <f t="shared" ref="M10" ca="1" si="181">IF(B10&lt;0,"("&amp;B10&amp;")",B10)</f>
        <v>(-10)</v>
      </c>
      <c r="N10" s="28">
        <f t="shared" ref="N10" ca="1" si="182">IF(D10&lt;0,"("&amp;D10&amp;")",D10)</f>
        <v>10</v>
      </c>
      <c r="O10" s="28" t="str">
        <f t="shared" ref="O10" ca="1" si="183">M10&amp;"²" &amp;" + " &amp;N10&amp;"²"</f>
        <v>(-10)² + 10²</v>
      </c>
      <c r="P10" s="26">
        <f t="shared" ref="P10" ca="1" si="184">(B10^2+D10^2)</f>
        <v>200</v>
      </c>
      <c r="Q10" s="31">
        <f t="shared" ref="Q10" ca="1" si="185">SQRT(P10)</f>
        <v>14.142135623730951</v>
      </c>
      <c r="T10" s="26">
        <f t="shared" ref="T10" ca="1" si="186">B10</f>
        <v>-10</v>
      </c>
      <c r="U10" s="26">
        <f ca="1">D10</f>
        <v>10</v>
      </c>
      <c r="V10" s="26" t="str">
        <f t="shared" ca="1" si="63"/>
        <v/>
      </c>
      <c r="W10" s="26">
        <f t="shared" ca="1" si="64"/>
        <v>2</v>
      </c>
      <c r="X10" s="26" t="str">
        <f t="shared" ca="1" si="65"/>
        <v/>
      </c>
      <c r="Y10" s="26" t="str">
        <f t="shared" ref="Y10" ca="1" si="187">IF(AND(B10&gt;0,D10&lt;0),4,"")</f>
        <v/>
      </c>
      <c r="Z10" s="26">
        <f t="shared" ref="Z10" ca="1" si="188">MAX(V10:Y10)</f>
        <v>2</v>
      </c>
      <c r="AA10" s="26">
        <f t="shared" ref="AA10" ca="1" si="189">DEGREES(ATAN(U10/T10))</f>
        <v>-45</v>
      </c>
      <c r="AB10" s="26" t="str">
        <f t="shared" ref="AB10" ca="1" si="190">ROUND(VLOOKUP(Z10,$AE$2:$AF$5,2)+AA10,2)&amp;"°"</f>
        <v>135°</v>
      </c>
      <c r="AI10" s="26" t="str">
        <f t="shared" ca="1" si="19"/>
        <v>-</v>
      </c>
      <c r="AJ10" s="6" t="str">
        <f t="shared" ref="AJ10" ca="1" si="191">IF(I10=0,F10&amp;" + "&amp;ABS(H10)&amp;"i",F10&amp;" - "&amp;ABS(H10)&amp;"i")</f>
        <v>-3 + 10i</v>
      </c>
      <c r="AL10" s="6">
        <f t="shared" ca="1" si="21"/>
        <v>-7</v>
      </c>
      <c r="AM10" s="6">
        <f t="shared" ca="1" si="22"/>
        <v>0</v>
      </c>
      <c r="AN10" s="6" t="str">
        <f t="shared" ca="1" si="23"/>
        <v xml:space="preserve">-7 - 0 i </v>
      </c>
      <c r="AP10" s="7">
        <f t="shared" ref="AP10" ca="1" si="192">B10*F10</f>
        <v>30</v>
      </c>
      <c r="AQ10" s="7" t="str">
        <f t="shared" ref="AQ10" ca="1" si="193">IF(AR10&lt;0,"-","+")</f>
        <v>-</v>
      </c>
      <c r="AR10" s="7">
        <f t="shared" ref="AR10" ca="1" si="194">B10*H10</f>
        <v>-100</v>
      </c>
      <c r="AS10" s="7" t="str">
        <f t="shared" ref="AS10" ca="1" si="195">IF(AT10&lt;0,"-","+")</f>
        <v>-</v>
      </c>
      <c r="AT10" s="7">
        <f t="shared" ref="AT10" ca="1" si="196">D10*F10</f>
        <v>-30</v>
      </c>
      <c r="AU10" s="7" t="str">
        <f t="shared" ref="AU10" ca="1" si="197">IF(AW10&lt;0,"-","+")</f>
        <v>+</v>
      </c>
      <c r="AV10" s="7" t="str">
        <f t="shared" ref="AV10" ca="1" si="198">IF(AW10&gt;0,"-","+")</f>
        <v>-</v>
      </c>
      <c r="AW10" s="7">
        <f t="shared" ref="AW10" ca="1" si="199">1*D10*H10</f>
        <v>100</v>
      </c>
      <c r="AY10" s="8" t="str">
        <f t="shared" ref="AY10" ca="1" si="200">AP10&amp;" " &amp;AQ10&amp;" "&amp;ABS(AR10)&amp;"i "&amp;AS10&amp; " " &amp; ABS(AT10)&amp;"i "&amp;AU10&amp;" "&amp;ABS(AW10)&amp;"i²"</f>
        <v>30 - 100i - 30i + 100i²</v>
      </c>
      <c r="BA10" s="8" t="str">
        <f t="shared" ref="BA10" ca="1" si="201">AP10&amp;" " &amp;AQ10&amp;" "&amp;ABS(AR10)&amp;"i "&amp;AS10&amp; " " &amp; ABS(AT10)&amp;"i "&amp;AV10&amp;" "&amp;ABS(AW10)</f>
        <v>30 - 100i - 30i - 100</v>
      </c>
      <c r="BC10" s="7">
        <f t="shared" ref="BC10" ca="1" si="202">AP10+(-1)*AW10</f>
        <v>-70</v>
      </c>
      <c r="BD10" s="7" t="str">
        <f t="shared" ref="BD10" ca="1" si="203">IF(BE10&lt;0,"-","+")</f>
        <v>-</v>
      </c>
      <c r="BE10" s="7">
        <f t="shared" ref="BE10" ca="1" si="204">AR10+AT10</f>
        <v>-130</v>
      </c>
      <c r="BF10" s="7" t="str">
        <f t="shared" ref="BF10" ca="1" si="205">BC10&amp;" " &amp;BD10&amp;" "&amp;ABS(BE10)&amp;"i "</f>
        <v xml:space="preserve">-70 - 130i </v>
      </c>
      <c r="BG10" s="1">
        <f t="shared" ref="BG10" ca="1" si="206">H10*-1</f>
        <v>-10</v>
      </c>
      <c r="BH10" s="14" t="str">
        <f t="shared" ref="BH10" ca="1" si="207">IF(I10=1,F10&amp;" + "&amp;ABS(H10)&amp;"i",F10&amp;" - "&amp;ABS(H10)&amp;"i")</f>
        <v>-3 - 10i</v>
      </c>
      <c r="BI10" s="13">
        <f t="shared" ref="BI10" ca="1" si="208">F10^2</f>
        <v>9</v>
      </c>
      <c r="BJ10" s="13">
        <f t="shared" ref="BJ10" ca="1" si="209">H10^2</f>
        <v>100</v>
      </c>
      <c r="BK10" s="13" t="str">
        <f t="shared" ref="BK10" ca="1" si="210">BI10&amp;" - " &amp; BJ10&amp;" i²"</f>
        <v>9 - 100 i²</v>
      </c>
      <c r="BL10" s="13" t="str">
        <f t="shared" ref="BL10" ca="1" si="211">BI10&amp;" + "&amp;BJ10</f>
        <v>9 + 100</v>
      </c>
      <c r="BM10" s="13">
        <f t="shared" ref="BM10" ca="1" si="212">BI10+BJ10</f>
        <v>109</v>
      </c>
      <c r="BN10" s="15">
        <f t="shared" ref="BN10" ca="1" si="213">B10*F10</f>
        <v>30</v>
      </c>
      <c r="BO10" s="15" t="str">
        <f t="shared" ref="BO10" ca="1" si="214">IF(BP10&gt;0,"+","-")</f>
        <v>-</v>
      </c>
      <c r="BP10" s="15">
        <f t="shared" ref="BP10" ca="1" si="215">B10*H10</f>
        <v>-100</v>
      </c>
      <c r="BQ10" s="15" t="str">
        <f t="shared" ref="BQ10" ca="1" si="216">IF(BR10&gt;0,"+","-")</f>
        <v>-</v>
      </c>
      <c r="BR10" s="15">
        <f t="shared" ref="BR10" ca="1" si="217">D10*F10</f>
        <v>-30</v>
      </c>
      <c r="BS10" s="15" t="str">
        <f t="shared" ref="BS10" ca="1" si="218">IF(BT10&gt;0,"+","-")</f>
        <v>+</v>
      </c>
      <c r="BT10" s="15">
        <f t="shared" ref="BT10" ca="1" si="219">D10*H10</f>
        <v>100</v>
      </c>
      <c r="BU10" s="15" t="str">
        <f t="shared" ref="BU10" ca="1" si="220">BN10&amp;" " &amp;BO10&amp;" " &amp;ABS(BP10)&amp;"i"&amp;" " &amp; " " &amp;BQ10&amp;" "&amp;ABS(BR10)&amp;"i"&amp;" " &amp; BS10&amp;" " &amp;ABS(BT10)&amp;"i²"</f>
        <v>30 - 100i  - 30i + 100i²</v>
      </c>
      <c r="BV10" s="17">
        <f t="shared" ref="BV10" ca="1" si="221">BN10</f>
        <v>30</v>
      </c>
      <c r="BW10" s="17" t="str">
        <f t="shared" ref="BW10" ca="1" si="222">IF(BX10&gt;0,"+","-")</f>
        <v>-</v>
      </c>
      <c r="BX10" s="17">
        <f t="shared" ref="BX10" ca="1" si="223">BP10+BR10</f>
        <v>-130</v>
      </c>
      <c r="BY10" s="17" t="str">
        <f t="shared" ref="BY10" ca="1" si="224">IF(BZ10&gt;0,"+","-")</f>
        <v>-</v>
      </c>
      <c r="BZ10" s="17">
        <f t="shared" ref="BZ10" ca="1" si="225">-1*BT10</f>
        <v>-100</v>
      </c>
      <c r="CA10" s="1" t="str">
        <f t="shared" ref="CA10" ca="1" si="226">BV10&amp;" " &amp;BW10&amp;" "&amp;ABS(BX10)&amp;"i "&amp;BY10&amp;" " &amp; ABS(BZ10)</f>
        <v>30 - 130i - 100</v>
      </c>
      <c r="CB10" s="1" t="str">
        <f t="shared" ref="CB10" ca="1" si="227">BV10+BZ10&amp;" " &amp;BW10&amp; " "&amp;ABS(BX10)&amp;" i"</f>
        <v>-70 - 130 i</v>
      </c>
      <c r="CC10" s="1">
        <f t="shared" ref="CC10" ca="1" si="228">BV10+BZ10</f>
        <v>-70</v>
      </c>
      <c r="CD10" s="17" t="str">
        <f t="shared" ref="CD10" ca="1" si="229">BW10</f>
        <v>-</v>
      </c>
      <c r="CE10" s="1">
        <f t="shared" ref="CE10" ca="1" si="230">ABS(BX10)</f>
        <v>130</v>
      </c>
    </row>
    <row r="11" spans="2:83" x14ac:dyDescent="0.25">
      <c r="M11" s="26" t="s">
        <v>11</v>
      </c>
      <c r="O11" s="26" t="s">
        <v>11</v>
      </c>
      <c r="V11" s="26" t="str">
        <f t="shared" si="63"/>
        <v/>
      </c>
      <c r="W11" s="26" t="str">
        <f t="shared" si="64"/>
        <v/>
      </c>
      <c r="X11" s="26" t="str">
        <f t="shared" si="65"/>
        <v/>
      </c>
      <c r="Y11" s="26" t="str">
        <f t="shared" ref="Y11" si="231">IF(AND(C11&gt;0,E11&lt;0),4,"")</f>
        <v/>
      </c>
      <c r="AB11" s="26" t="s">
        <v>11</v>
      </c>
      <c r="AV11" s="7" t="s">
        <v>11</v>
      </c>
      <c r="BG11" s="1" t="s">
        <v>11</v>
      </c>
    </row>
    <row r="12" spans="2:83" x14ac:dyDescent="0.25">
      <c r="B12" s="1">
        <f t="shared" ref="B12" ca="1" si="232">IF(C12=0,1*RANDBETWEEN(1,10),-1*RANDBETWEEN(1,10))</f>
        <v>1</v>
      </c>
      <c r="C12" s="1">
        <f t="shared" ref="C12" ca="1" si="233">RANDBETWEEN(0,1)</f>
        <v>0</v>
      </c>
      <c r="D12" s="1">
        <f t="shared" ca="1" si="2"/>
        <v>-1</v>
      </c>
      <c r="E12" s="1">
        <f t="shared" ca="1" si="3"/>
        <v>1</v>
      </c>
      <c r="F12" s="1">
        <f t="shared" ref="F12" ca="1" si="234">IF(G12=0,1*RANDBETWEEN(1,10),-1*RANDBETWEEN(1,10))</f>
        <v>10</v>
      </c>
      <c r="G12" s="1">
        <f t="shared" ref="G12" ca="1" si="235">RANDBETWEEN(0,1)</f>
        <v>0</v>
      </c>
      <c r="H12" s="1">
        <f t="shared" ca="1" si="6"/>
        <v>-5</v>
      </c>
      <c r="I12" s="1">
        <f t="shared" ca="1" si="7"/>
        <v>1</v>
      </c>
      <c r="J12" s="1">
        <f t="shared" ca="1" si="7"/>
        <v>0</v>
      </c>
      <c r="K12" s="6" t="str">
        <f t="shared" ca="1" si="8"/>
        <v>1 - 1i</v>
      </c>
      <c r="L12" s="27" t="s">
        <v>24</v>
      </c>
      <c r="M12" s="28">
        <f t="shared" ref="M12" ca="1" si="236">IF(B12&lt;0,"("&amp;B12&amp;")",B12)</f>
        <v>1</v>
      </c>
      <c r="N12" s="28" t="str">
        <f t="shared" ref="N12" ca="1" si="237">IF(D12&lt;0,"("&amp;D12&amp;")",D12)</f>
        <v>(-1)</v>
      </c>
      <c r="O12" s="28" t="str">
        <f t="shared" ref="O12" ca="1" si="238">M12&amp;"²" &amp;" + " &amp;N12&amp;"²"</f>
        <v>1² + (-1)²</v>
      </c>
      <c r="P12" s="26">
        <f t="shared" ref="P12" ca="1" si="239">(B12^2+D12^2)</f>
        <v>2</v>
      </c>
      <c r="Q12" s="31">
        <f t="shared" ref="Q12" ca="1" si="240">SQRT(P12)</f>
        <v>1.4142135623730951</v>
      </c>
      <c r="T12" s="26">
        <f t="shared" ref="T12" ca="1" si="241">B12</f>
        <v>1</v>
      </c>
      <c r="U12" s="26">
        <f ca="1">D12</f>
        <v>-1</v>
      </c>
      <c r="V12" s="26" t="str">
        <f t="shared" ca="1" si="63"/>
        <v/>
      </c>
      <c r="W12" s="26" t="str">
        <f t="shared" ca="1" si="64"/>
        <v/>
      </c>
      <c r="X12" s="26" t="str">
        <f t="shared" ca="1" si="65"/>
        <v/>
      </c>
      <c r="Y12" s="26">
        <f t="shared" ref="Y12" ca="1" si="242">IF(AND(B12&gt;0,D12&lt;0),4,"")</f>
        <v>4</v>
      </c>
      <c r="Z12" s="26">
        <f t="shared" ref="Z12" ca="1" si="243">MAX(V12:Y12)</f>
        <v>4</v>
      </c>
      <c r="AA12" s="26">
        <f t="shared" ref="AA12" ca="1" si="244">DEGREES(ATAN(U12/T12))</f>
        <v>-45</v>
      </c>
      <c r="AB12" s="26" t="str">
        <f t="shared" ref="AB12" ca="1" si="245">ROUND(VLOOKUP(Z12,$AE$2:$AF$5,2)+AA12,2)&amp;"°"</f>
        <v>315°</v>
      </c>
      <c r="AI12" s="26" t="str">
        <f t="shared" ca="1" si="19"/>
        <v>+</v>
      </c>
      <c r="AJ12" s="6" t="str">
        <f t="shared" ref="AJ12" ca="1" si="246">IF(I12=0,F12&amp;" + "&amp;ABS(H12)&amp;"i",F12&amp;" - "&amp;ABS(H12)&amp;"i")</f>
        <v>10 - 5i</v>
      </c>
      <c r="AL12" s="6">
        <f t="shared" ca="1" si="21"/>
        <v>11</v>
      </c>
      <c r="AM12" s="6">
        <f t="shared" ca="1" si="22"/>
        <v>-6</v>
      </c>
      <c r="AN12" s="6" t="str">
        <f t="shared" ca="1" si="23"/>
        <v xml:space="preserve">11 - 6 i </v>
      </c>
      <c r="AP12" s="7">
        <f t="shared" ref="AP12" ca="1" si="247">B12*F12</f>
        <v>10</v>
      </c>
      <c r="AQ12" s="7" t="str">
        <f t="shared" ref="AQ12" ca="1" si="248">IF(AR12&lt;0,"-","+")</f>
        <v>-</v>
      </c>
      <c r="AR12" s="7">
        <f t="shared" ref="AR12" ca="1" si="249">B12*H12</f>
        <v>-5</v>
      </c>
      <c r="AS12" s="7" t="str">
        <f t="shared" ref="AS12" ca="1" si="250">IF(AT12&lt;0,"-","+")</f>
        <v>-</v>
      </c>
      <c r="AT12" s="7">
        <f t="shared" ref="AT12" ca="1" si="251">D12*F12</f>
        <v>-10</v>
      </c>
      <c r="AU12" s="7" t="str">
        <f t="shared" ref="AU12" ca="1" si="252">IF(AW12&lt;0,"-","+")</f>
        <v>+</v>
      </c>
      <c r="AV12" s="7" t="str">
        <f t="shared" ref="AV12" ca="1" si="253">IF(AW12&gt;0,"-","+")</f>
        <v>-</v>
      </c>
      <c r="AW12" s="7">
        <f t="shared" ref="AW12" ca="1" si="254">1*D12*H12</f>
        <v>5</v>
      </c>
      <c r="AY12" s="8" t="str">
        <f t="shared" ref="AY12" ca="1" si="255">AP12&amp;" " &amp;AQ12&amp;" "&amp;ABS(AR12)&amp;"i "&amp;AS12&amp; " " &amp; ABS(AT12)&amp;"i "&amp;AU12&amp;" "&amp;ABS(AW12)&amp;"i²"</f>
        <v>10 - 5i - 10i + 5i²</v>
      </c>
      <c r="BA12" s="8" t="str">
        <f t="shared" ref="BA12" ca="1" si="256">AP12&amp;" " &amp;AQ12&amp;" "&amp;ABS(AR12)&amp;"i "&amp;AS12&amp; " " &amp; ABS(AT12)&amp;"i "&amp;AV12&amp;" "&amp;ABS(AW12)</f>
        <v>10 - 5i - 10i - 5</v>
      </c>
      <c r="BC12" s="7">
        <f t="shared" ref="BC12" ca="1" si="257">AP12+(-1)*AW12</f>
        <v>5</v>
      </c>
      <c r="BD12" s="7" t="str">
        <f t="shared" ref="BD12" ca="1" si="258">IF(BE12&lt;0,"-","+")</f>
        <v>-</v>
      </c>
      <c r="BE12" s="7">
        <f t="shared" ref="BE12" ca="1" si="259">AR12+AT12</f>
        <v>-15</v>
      </c>
      <c r="BF12" s="7" t="str">
        <f t="shared" ref="BF12" ca="1" si="260">BC12&amp;" " &amp;BD12&amp;" "&amp;ABS(BE12)&amp;"i "</f>
        <v xml:space="preserve">5 - 15i </v>
      </c>
      <c r="BG12" s="1">
        <f t="shared" ref="BG12" ca="1" si="261">H12*-1</f>
        <v>5</v>
      </c>
      <c r="BH12" s="14" t="str">
        <f t="shared" ref="BH12" ca="1" si="262">IF(I12=1,F12&amp;" + "&amp;ABS(H12)&amp;"i",F12&amp;" - "&amp;ABS(H12)&amp;"i")</f>
        <v>10 + 5i</v>
      </c>
      <c r="BI12" s="13">
        <f t="shared" ref="BI12" ca="1" si="263">F12^2</f>
        <v>100</v>
      </c>
      <c r="BJ12" s="13">
        <f t="shared" ref="BJ12" ca="1" si="264">H12^2</f>
        <v>25</v>
      </c>
      <c r="BK12" s="13" t="str">
        <f t="shared" ref="BK12" ca="1" si="265">BI12&amp;" - " &amp; BJ12&amp;" i²"</f>
        <v>100 - 25 i²</v>
      </c>
      <c r="BL12" s="13" t="str">
        <f t="shared" ref="BL12" ca="1" si="266">BI12&amp;" + "&amp;BJ12</f>
        <v>100 + 25</v>
      </c>
      <c r="BM12" s="13">
        <f t="shared" ref="BM12" ca="1" si="267">BI12+BJ12</f>
        <v>125</v>
      </c>
      <c r="BN12" s="15">
        <f t="shared" ref="BN12" ca="1" si="268">B12*F12</f>
        <v>10</v>
      </c>
      <c r="BO12" s="15" t="str">
        <f t="shared" ref="BO12" ca="1" si="269">IF(BP12&gt;0,"+","-")</f>
        <v>-</v>
      </c>
      <c r="BP12" s="15">
        <f t="shared" ref="BP12" ca="1" si="270">B12*H12</f>
        <v>-5</v>
      </c>
      <c r="BQ12" s="15" t="str">
        <f t="shared" ref="BQ12" ca="1" si="271">IF(BR12&gt;0,"+","-")</f>
        <v>-</v>
      </c>
      <c r="BR12" s="15">
        <f t="shared" ref="BR12" ca="1" si="272">D12*F12</f>
        <v>-10</v>
      </c>
      <c r="BS12" s="15" t="str">
        <f t="shared" ref="BS12" ca="1" si="273">IF(BT12&gt;0,"+","-")</f>
        <v>+</v>
      </c>
      <c r="BT12" s="15">
        <f t="shared" ref="BT12" ca="1" si="274">D12*H12</f>
        <v>5</v>
      </c>
      <c r="BU12" s="15" t="str">
        <f t="shared" ref="BU12" ca="1" si="275">BN12&amp;" " &amp;BO12&amp;" " &amp;ABS(BP12)&amp;"i"&amp;" " &amp; " " &amp;BQ12&amp;" "&amp;ABS(BR12)&amp;"i"&amp;" " &amp; BS12&amp;" " &amp;ABS(BT12)&amp;"i²"</f>
        <v>10 - 5i  - 10i + 5i²</v>
      </c>
      <c r="BV12" s="17">
        <f t="shared" ref="BV12" ca="1" si="276">BN12</f>
        <v>10</v>
      </c>
      <c r="BW12" s="17" t="str">
        <f t="shared" ref="BW12" ca="1" si="277">IF(BX12&gt;0,"+","-")</f>
        <v>-</v>
      </c>
      <c r="BX12" s="17">
        <f t="shared" ref="BX12" ca="1" si="278">BP12+BR12</f>
        <v>-15</v>
      </c>
      <c r="BY12" s="17" t="str">
        <f t="shared" ref="BY12" ca="1" si="279">IF(BZ12&gt;0,"+","-")</f>
        <v>-</v>
      </c>
      <c r="BZ12" s="17">
        <f t="shared" ref="BZ12" ca="1" si="280">-1*BT12</f>
        <v>-5</v>
      </c>
      <c r="CA12" s="1" t="str">
        <f t="shared" ref="CA12" ca="1" si="281">BV12&amp;" " &amp;BW12&amp;" "&amp;ABS(BX12)&amp;"i "&amp;BY12&amp;" " &amp; ABS(BZ12)</f>
        <v>10 - 15i - 5</v>
      </c>
      <c r="CB12" s="1" t="str">
        <f t="shared" ref="CB12" ca="1" si="282">BV12+BZ12&amp;" " &amp;BW12&amp; " "&amp;ABS(BX12)&amp;" i"</f>
        <v>5 - 15 i</v>
      </c>
      <c r="CC12" s="1">
        <f t="shared" ref="CC12" ca="1" si="283">BV12+BZ12</f>
        <v>5</v>
      </c>
      <c r="CD12" s="17" t="str">
        <f t="shared" ref="CD12" ca="1" si="284">BW12</f>
        <v>-</v>
      </c>
      <c r="CE12" s="1">
        <f t="shared" ref="CE12" ca="1" si="285">ABS(BX12)</f>
        <v>15</v>
      </c>
    </row>
    <row r="13" spans="2:83" x14ac:dyDescent="0.25">
      <c r="M13" s="26" t="s">
        <v>11</v>
      </c>
      <c r="O13" s="26" t="s">
        <v>11</v>
      </c>
      <c r="V13" s="26" t="str">
        <f t="shared" si="63"/>
        <v/>
      </c>
      <c r="W13" s="26" t="str">
        <f t="shared" si="64"/>
        <v/>
      </c>
      <c r="X13" s="26" t="str">
        <f t="shared" si="65"/>
        <v/>
      </c>
      <c r="Y13" s="26" t="str">
        <f t="shared" ref="Y13" si="286">IF(AND(C13&gt;0,E13&lt;0),4,"")</f>
        <v/>
      </c>
      <c r="AB13" s="26" t="s">
        <v>11</v>
      </c>
      <c r="AV13" s="7" t="s">
        <v>11</v>
      </c>
      <c r="BG13" s="1" t="s">
        <v>11</v>
      </c>
    </row>
    <row r="14" spans="2:83" x14ac:dyDescent="0.25">
      <c r="B14" s="1">
        <f t="shared" ref="B14" ca="1" si="287">IF(C14=0,1*RANDBETWEEN(1,10),-1*RANDBETWEEN(1,10))</f>
        <v>-10</v>
      </c>
      <c r="C14" s="1">
        <f t="shared" ref="C14" ca="1" si="288">RANDBETWEEN(0,1)</f>
        <v>1</v>
      </c>
      <c r="D14" s="1">
        <f t="shared" ca="1" si="2"/>
        <v>-2</v>
      </c>
      <c r="E14" s="1">
        <f t="shared" ca="1" si="3"/>
        <v>1</v>
      </c>
      <c r="F14" s="1">
        <f t="shared" ref="F14" ca="1" si="289">IF(G14=0,1*RANDBETWEEN(1,10),-1*RANDBETWEEN(1,10))</f>
        <v>7</v>
      </c>
      <c r="G14" s="1">
        <f t="shared" ref="G14" ca="1" si="290">RANDBETWEEN(0,1)</f>
        <v>0</v>
      </c>
      <c r="H14" s="1">
        <f t="shared" ca="1" si="6"/>
        <v>5</v>
      </c>
      <c r="I14" s="1">
        <f t="shared" ca="1" si="7"/>
        <v>0</v>
      </c>
      <c r="J14" s="1">
        <f t="shared" ca="1" si="7"/>
        <v>1</v>
      </c>
      <c r="K14" s="6" t="str">
        <f t="shared" ca="1" si="8"/>
        <v>-10 - 2i</v>
      </c>
      <c r="L14" s="27" t="s">
        <v>24</v>
      </c>
      <c r="M14" s="28" t="str">
        <f t="shared" ref="M14" ca="1" si="291">IF(B14&lt;0,"("&amp;B14&amp;")",B14)</f>
        <v>(-10)</v>
      </c>
      <c r="N14" s="28" t="str">
        <f t="shared" ref="N14" ca="1" si="292">IF(D14&lt;0,"("&amp;D14&amp;")",D14)</f>
        <v>(-2)</v>
      </c>
      <c r="O14" s="28" t="str">
        <f t="shared" ref="O14" ca="1" si="293">M14&amp;"²" &amp;" + " &amp;N14&amp;"²"</f>
        <v>(-10)² + (-2)²</v>
      </c>
      <c r="P14" s="26">
        <f t="shared" ref="P14" ca="1" si="294">(B14^2+D14^2)</f>
        <v>104</v>
      </c>
      <c r="Q14" s="31">
        <f t="shared" ref="Q14" ca="1" si="295">SQRT(P14)</f>
        <v>10.198039027185569</v>
      </c>
      <c r="T14" s="26">
        <f t="shared" ref="T14" ca="1" si="296">B14</f>
        <v>-10</v>
      </c>
      <c r="U14" s="26">
        <f ca="1">D14</f>
        <v>-2</v>
      </c>
      <c r="V14" s="26" t="str">
        <f t="shared" ca="1" si="63"/>
        <v/>
      </c>
      <c r="W14" s="26" t="str">
        <f t="shared" ca="1" si="64"/>
        <v/>
      </c>
      <c r="X14" s="26">
        <f t="shared" ca="1" si="65"/>
        <v>3</v>
      </c>
      <c r="Y14" s="26" t="str">
        <f t="shared" ref="Y14" ca="1" si="297">IF(AND(B14&gt;0,D14&lt;0),4,"")</f>
        <v/>
      </c>
      <c r="Z14" s="26">
        <f t="shared" ref="Z14" ca="1" si="298">MAX(V14:Y14)</f>
        <v>3</v>
      </c>
      <c r="AA14" s="26">
        <f t="shared" ref="AA14" ca="1" si="299">DEGREES(ATAN(U14/T14))</f>
        <v>11.309932474020215</v>
      </c>
      <c r="AB14" s="26" t="str">
        <f t="shared" ref="AB14" ca="1" si="300">ROUND(VLOOKUP(Z14,$AE$2:$AF$5,2)+AA14,2)&amp;"°"</f>
        <v>191,31°</v>
      </c>
      <c r="AI14" s="26" t="str">
        <f t="shared" ca="1" si="19"/>
        <v>-</v>
      </c>
      <c r="AJ14" s="6" t="str">
        <f t="shared" ref="AJ14" ca="1" si="301">IF(I14=0,F14&amp;" + "&amp;ABS(H14)&amp;"i",F14&amp;" - "&amp;ABS(H14)&amp;"i")</f>
        <v>7 + 5i</v>
      </c>
      <c r="AL14" s="6">
        <f t="shared" ca="1" si="21"/>
        <v>-17</v>
      </c>
      <c r="AM14" s="6">
        <f t="shared" ca="1" si="22"/>
        <v>-7</v>
      </c>
      <c r="AN14" s="6" t="str">
        <f t="shared" ca="1" si="23"/>
        <v xml:space="preserve">-17 - 7 i </v>
      </c>
      <c r="AP14" s="7">
        <f t="shared" ref="AP14" ca="1" si="302">B14*F14</f>
        <v>-70</v>
      </c>
      <c r="AQ14" s="7" t="str">
        <f t="shared" ref="AQ14" ca="1" si="303">IF(AR14&lt;0,"-","+")</f>
        <v>-</v>
      </c>
      <c r="AR14" s="7">
        <f t="shared" ref="AR14" ca="1" si="304">B14*H14</f>
        <v>-50</v>
      </c>
      <c r="AS14" s="7" t="str">
        <f t="shared" ref="AS14" ca="1" si="305">IF(AT14&lt;0,"-","+")</f>
        <v>-</v>
      </c>
      <c r="AT14" s="7">
        <f t="shared" ref="AT14" ca="1" si="306">D14*F14</f>
        <v>-14</v>
      </c>
      <c r="AU14" s="7" t="str">
        <f t="shared" ref="AU14" ca="1" si="307">IF(AW14&lt;0,"-","+")</f>
        <v>-</v>
      </c>
      <c r="AV14" s="7" t="str">
        <f t="shared" ref="AV14" ca="1" si="308">IF(AW14&gt;0,"-","+")</f>
        <v>+</v>
      </c>
      <c r="AW14" s="7">
        <f t="shared" ref="AW14" ca="1" si="309">1*D14*H14</f>
        <v>-10</v>
      </c>
      <c r="AY14" s="8" t="str">
        <f t="shared" ref="AY14" ca="1" si="310">AP14&amp;" " &amp;AQ14&amp;" "&amp;ABS(AR14)&amp;"i "&amp;AS14&amp; " " &amp; ABS(AT14)&amp;"i "&amp;AU14&amp;" "&amp;ABS(AW14)&amp;"i²"</f>
        <v>-70 - 50i - 14i - 10i²</v>
      </c>
      <c r="BA14" s="8" t="str">
        <f t="shared" ref="BA14" ca="1" si="311">AP14&amp;" " &amp;AQ14&amp;" "&amp;ABS(AR14)&amp;"i "&amp;AS14&amp; " " &amp; ABS(AT14)&amp;"i "&amp;AV14&amp;" "&amp;ABS(AW14)</f>
        <v>-70 - 50i - 14i + 10</v>
      </c>
      <c r="BC14" s="7">
        <f t="shared" ref="BC14" ca="1" si="312">AP14+(-1)*AW14</f>
        <v>-60</v>
      </c>
      <c r="BD14" s="7" t="str">
        <f t="shared" ref="BD14" ca="1" si="313">IF(BE14&lt;0,"-","+")</f>
        <v>-</v>
      </c>
      <c r="BE14" s="7">
        <f t="shared" ref="BE14" ca="1" si="314">AR14+AT14</f>
        <v>-64</v>
      </c>
      <c r="BF14" s="7" t="str">
        <f t="shared" ref="BF14" ca="1" si="315">BC14&amp;" " &amp;BD14&amp;" "&amp;ABS(BE14)&amp;"i "</f>
        <v xml:space="preserve">-60 - 64i </v>
      </c>
      <c r="BG14" s="1">
        <f t="shared" ref="BG14" ca="1" si="316">H14*-1</f>
        <v>-5</v>
      </c>
      <c r="BH14" s="14" t="str">
        <f t="shared" ref="BH14" ca="1" si="317">IF(I14=1,F14&amp;" + "&amp;ABS(H14)&amp;"i",F14&amp;" - "&amp;ABS(H14)&amp;"i")</f>
        <v>7 - 5i</v>
      </c>
      <c r="BI14" s="13">
        <f t="shared" ref="BI14" ca="1" si="318">F14^2</f>
        <v>49</v>
      </c>
      <c r="BJ14" s="13">
        <f t="shared" ref="BJ14" ca="1" si="319">H14^2</f>
        <v>25</v>
      </c>
      <c r="BK14" s="13" t="str">
        <f t="shared" ref="BK14" ca="1" si="320">BI14&amp;" - " &amp; BJ14&amp;" i²"</f>
        <v>49 - 25 i²</v>
      </c>
      <c r="BL14" s="13" t="str">
        <f t="shared" ref="BL14" ca="1" si="321">BI14&amp;" + "&amp;BJ14</f>
        <v>49 + 25</v>
      </c>
      <c r="BM14" s="13">
        <f t="shared" ref="BM14" ca="1" si="322">BI14+BJ14</f>
        <v>74</v>
      </c>
      <c r="BN14" s="15">
        <f t="shared" ref="BN14" ca="1" si="323">B14*F14</f>
        <v>-70</v>
      </c>
      <c r="BO14" s="15" t="str">
        <f t="shared" ref="BO14" ca="1" si="324">IF(BP14&gt;0,"+","-")</f>
        <v>-</v>
      </c>
      <c r="BP14" s="15">
        <f t="shared" ref="BP14" ca="1" si="325">B14*H14</f>
        <v>-50</v>
      </c>
      <c r="BQ14" s="15" t="str">
        <f t="shared" ref="BQ14" ca="1" si="326">IF(BR14&gt;0,"+","-")</f>
        <v>-</v>
      </c>
      <c r="BR14" s="15">
        <f t="shared" ref="BR14" ca="1" si="327">D14*F14</f>
        <v>-14</v>
      </c>
      <c r="BS14" s="15" t="str">
        <f t="shared" ref="BS14" ca="1" si="328">IF(BT14&gt;0,"+","-")</f>
        <v>-</v>
      </c>
      <c r="BT14" s="15">
        <f t="shared" ref="BT14" ca="1" si="329">D14*H14</f>
        <v>-10</v>
      </c>
      <c r="BU14" s="15" t="str">
        <f t="shared" ref="BU14" ca="1" si="330">BN14&amp;" " &amp;BO14&amp;" " &amp;ABS(BP14)&amp;"i"&amp;" " &amp; " " &amp;BQ14&amp;" "&amp;ABS(BR14)&amp;"i"&amp;" " &amp; BS14&amp;" " &amp;ABS(BT14)&amp;"i²"</f>
        <v>-70 - 50i  - 14i - 10i²</v>
      </c>
      <c r="BV14" s="17">
        <f t="shared" ref="BV14" ca="1" si="331">BN14</f>
        <v>-70</v>
      </c>
      <c r="BW14" s="17" t="str">
        <f t="shared" ref="BW14" ca="1" si="332">IF(BX14&gt;0,"+","-")</f>
        <v>-</v>
      </c>
      <c r="BX14" s="17">
        <f t="shared" ref="BX14" ca="1" si="333">BP14+BR14</f>
        <v>-64</v>
      </c>
      <c r="BY14" s="17" t="str">
        <f t="shared" ref="BY14" ca="1" si="334">IF(BZ14&gt;0,"+","-")</f>
        <v>+</v>
      </c>
      <c r="BZ14" s="17">
        <f t="shared" ref="BZ14" ca="1" si="335">-1*BT14</f>
        <v>10</v>
      </c>
      <c r="CA14" s="1" t="str">
        <f t="shared" ref="CA14" ca="1" si="336">BV14&amp;" " &amp;BW14&amp;" "&amp;ABS(BX14)&amp;"i "&amp;BY14&amp;" " &amp; ABS(BZ14)</f>
        <v>-70 - 64i + 10</v>
      </c>
      <c r="CB14" s="1" t="str">
        <f t="shared" ref="CB14" ca="1" si="337">BV14+BZ14&amp;" " &amp;BW14&amp; " "&amp;ABS(BX14)&amp;" i"</f>
        <v>-60 - 64 i</v>
      </c>
      <c r="CC14" s="1">
        <f t="shared" ref="CC14" ca="1" si="338">BV14+BZ14</f>
        <v>-60</v>
      </c>
      <c r="CD14" s="17" t="str">
        <f t="shared" ref="CD14" ca="1" si="339">BW14</f>
        <v>-</v>
      </c>
      <c r="CE14" s="1">
        <f t="shared" ref="CE14" ca="1" si="340">ABS(BX14)</f>
        <v>64</v>
      </c>
    </row>
    <row r="15" spans="2:83" x14ac:dyDescent="0.25">
      <c r="M15" s="26" t="s">
        <v>11</v>
      </c>
      <c r="O15" s="26" t="s">
        <v>11</v>
      </c>
      <c r="V15" s="26" t="str">
        <f t="shared" si="63"/>
        <v/>
      </c>
      <c r="W15" s="26" t="str">
        <f t="shared" si="64"/>
        <v/>
      </c>
      <c r="X15" s="26" t="str">
        <f t="shared" si="65"/>
        <v/>
      </c>
      <c r="Y15" s="26" t="str">
        <f t="shared" ref="Y15" si="341">IF(AND(C15&gt;0,E15&lt;0),4,"")</f>
        <v/>
      </c>
      <c r="AB15" s="26" t="s">
        <v>11</v>
      </c>
      <c r="AV15" s="7" t="s">
        <v>11</v>
      </c>
      <c r="BG15" s="1" t="s">
        <v>11</v>
      </c>
    </row>
    <row r="16" spans="2:83" x14ac:dyDescent="0.25">
      <c r="B16" s="1">
        <f t="shared" ref="B16" ca="1" si="342">IF(C16=0,1*RANDBETWEEN(1,10),-1*RANDBETWEEN(1,10))</f>
        <v>9</v>
      </c>
      <c r="C16" s="1">
        <f t="shared" ref="C16" ca="1" si="343">RANDBETWEEN(0,1)</f>
        <v>0</v>
      </c>
      <c r="D16" s="1">
        <f t="shared" ca="1" si="2"/>
        <v>-7</v>
      </c>
      <c r="E16" s="1">
        <f t="shared" ca="1" si="3"/>
        <v>1</v>
      </c>
      <c r="F16" s="1">
        <f t="shared" ref="F16" ca="1" si="344">IF(G16=0,1*RANDBETWEEN(1,10),-1*RANDBETWEEN(1,10))</f>
        <v>-8</v>
      </c>
      <c r="G16" s="1">
        <f t="shared" ref="G16" ca="1" si="345">RANDBETWEEN(0,1)</f>
        <v>1</v>
      </c>
      <c r="H16" s="1">
        <f t="shared" ca="1" si="6"/>
        <v>1</v>
      </c>
      <c r="I16" s="1">
        <f t="shared" ca="1" si="7"/>
        <v>0</v>
      </c>
      <c r="J16" s="1">
        <f t="shared" ca="1" si="7"/>
        <v>1</v>
      </c>
      <c r="K16" s="6" t="str">
        <f t="shared" ca="1" si="8"/>
        <v>9 - 7i</v>
      </c>
      <c r="L16" s="27" t="s">
        <v>24</v>
      </c>
      <c r="M16" s="28">
        <f t="shared" ref="M16" ca="1" si="346">IF(B16&lt;0,"("&amp;B16&amp;")",B16)</f>
        <v>9</v>
      </c>
      <c r="N16" s="28" t="str">
        <f t="shared" ref="N16" ca="1" si="347">IF(D16&lt;0,"("&amp;D16&amp;")",D16)</f>
        <v>(-7)</v>
      </c>
      <c r="O16" s="28" t="str">
        <f t="shared" ref="O16" ca="1" si="348">M16&amp;"²" &amp;" + " &amp;N16&amp;"²"</f>
        <v>9² + (-7)²</v>
      </c>
      <c r="P16" s="26">
        <f t="shared" ref="P16" ca="1" si="349">(B16^2+D16^2)</f>
        <v>130</v>
      </c>
      <c r="Q16" s="31">
        <f t="shared" ref="Q16" ca="1" si="350">SQRT(P16)</f>
        <v>11.401754250991379</v>
      </c>
      <c r="T16" s="26">
        <f t="shared" ref="T16" ca="1" si="351">B16</f>
        <v>9</v>
      </c>
      <c r="U16" s="26">
        <f ca="1">D16</f>
        <v>-7</v>
      </c>
      <c r="V16" s="26" t="str">
        <f t="shared" ref="V16:V46" ca="1" si="352">IF(AND(B16&gt;0,D16&gt;0),1,"")</f>
        <v/>
      </c>
      <c r="W16" s="26" t="str">
        <f t="shared" ref="W16:W46" ca="1" si="353">IF(AND(B16&lt;0,D16&gt;0),2,"")</f>
        <v/>
      </c>
      <c r="X16" s="26" t="str">
        <f t="shared" ref="X16:X46" ca="1" si="354">IF(AND(B16&lt;0,D16&lt;0),3,"")</f>
        <v/>
      </c>
      <c r="Y16" s="26">
        <f t="shared" ref="Y16" ca="1" si="355">IF(AND(B16&gt;0,D16&lt;0),4,"")</f>
        <v>4</v>
      </c>
      <c r="Z16" s="26">
        <f t="shared" ref="Z16" ca="1" si="356">MAX(V16:Y16)</f>
        <v>4</v>
      </c>
      <c r="AA16" s="26">
        <f t="shared" ref="AA16" ca="1" si="357">DEGREES(ATAN(U16/T16))</f>
        <v>-37.874983651098205</v>
      </c>
      <c r="AB16" s="26" t="str">
        <f t="shared" ref="AB16" ca="1" si="358">ROUND(VLOOKUP(Z16,$AE$2:$AF$5,2)+AA16,2)&amp;"°"</f>
        <v>322,13°</v>
      </c>
      <c r="AI16" s="26" t="str">
        <f t="shared" ca="1" si="19"/>
        <v>-</v>
      </c>
      <c r="AJ16" s="6" t="str">
        <f t="shared" ref="AJ16" ca="1" si="359">IF(I16=0,F16&amp;" + "&amp;ABS(H16)&amp;"i",F16&amp;" - "&amp;ABS(H16)&amp;"i")</f>
        <v>-8 + 1i</v>
      </c>
      <c r="AL16" s="6">
        <f t="shared" ca="1" si="21"/>
        <v>17</v>
      </c>
      <c r="AM16" s="6">
        <f t="shared" ca="1" si="22"/>
        <v>-8</v>
      </c>
      <c r="AN16" s="6" t="str">
        <f t="shared" ca="1" si="23"/>
        <v xml:space="preserve">17 - 8 i </v>
      </c>
      <c r="AP16" s="7">
        <f t="shared" ref="AP16" ca="1" si="360">B16*F16</f>
        <v>-72</v>
      </c>
      <c r="AQ16" s="7" t="str">
        <f t="shared" ref="AQ16" ca="1" si="361">IF(AR16&lt;0,"-","+")</f>
        <v>+</v>
      </c>
      <c r="AR16" s="7">
        <f t="shared" ref="AR16" ca="1" si="362">B16*H16</f>
        <v>9</v>
      </c>
      <c r="AS16" s="7" t="str">
        <f t="shared" ref="AS16" ca="1" si="363">IF(AT16&lt;0,"-","+")</f>
        <v>+</v>
      </c>
      <c r="AT16" s="7">
        <f t="shared" ref="AT16" ca="1" si="364">D16*F16</f>
        <v>56</v>
      </c>
      <c r="AU16" s="7" t="str">
        <f t="shared" ref="AU16" ca="1" si="365">IF(AW16&lt;0,"-","+")</f>
        <v>-</v>
      </c>
      <c r="AV16" s="7" t="str">
        <f t="shared" ref="AV16" ca="1" si="366">IF(AW16&gt;0,"-","+")</f>
        <v>+</v>
      </c>
      <c r="AW16" s="7">
        <f t="shared" ref="AW16" ca="1" si="367">1*D16*H16</f>
        <v>-7</v>
      </c>
      <c r="AY16" s="8" t="str">
        <f t="shared" ref="AY16" ca="1" si="368">AP16&amp;" " &amp;AQ16&amp;" "&amp;ABS(AR16)&amp;"i "&amp;AS16&amp; " " &amp; ABS(AT16)&amp;"i "&amp;AU16&amp;" "&amp;ABS(AW16)&amp;"i²"</f>
        <v>-72 + 9i + 56i - 7i²</v>
      </c>
      <c r="BA16" s="8" t="str">
        <f t="shared" ref="BA16" ca="1" si="369">AP16&amp;" " &amp;AQ16&amp;" "&amp;ABS(AR16)&amp;"i "&amp;AS16&amp; " " &amp; ABS(AT16)&amp;"i "&amp;AV16&amp;" "&amp;ABS(AW16)</f>
        <v>-72 + 9i + 56i + 7</v>
      </c>
      <c r="BC16" s="7">
        <f t="shared" ref="BC16" ca="1" si="370">AP16+(-1)*AW16</f>
        <v>-65</v>
      </c>
      <c r="BD16" s="7" t="str">
        <f t="shared" ref="BD16" ca="1" si="371">IF(BE16&lt;0,"-","+")</f>
        <v>+</v>
      </c>
      <c r="BE16" s="7">
        <f t="shared" ref="BE16" ca="1" si="372">AR16+AT16</f>
        <v>65</v>
      </c>
      <c r="BF16" s="7" t="str">
        <f t="shared" ref="BF16" ca="1" si="373">BC16&amp;" " &amp;BD16&amp;" "&amp;ABS(BE16)&amp;"i "</f>
        <v xml:space="preserve">-65 + 65i </v>
      </c>
      <c r="BG16" s="1">
        <f t="shared" ref="BG16" ca="1" si="374">H16*-1</f>
        <v>-1</v>
      </c>
      <c r="BH16" s="14" t="str">
        <f t="shared" ref="BH16" ca="1" si="375">IF(I16=1,F16&amp;" + "&amp;ABS(H16)&amp;"i",F16&amp;" - "&amp;ABS(H16)&amp;"i")</f>
        <v>-8 - 1i</v>
      </c>
      <c r="BI16" s="13">
        <f t="shared" ref="BI16" ca="1" si="376">F16^2</f>
        <v>64</v>
      </c>
      <c r="BJ16" s="13">
        <f t="shared" ref="BJ16" ca="1" si="377">H16^2</f>
        <v>1</v>
      </c>
      <c r="BK16" s="13" t="str">
        <f t="shared" ref="BK16" ca="1" si="378">BI16&amp;" - " &amp; BJ16&amp;" i²"</f>
        <v>64 - 1 i²</v>
      </c>
      <c r="BL16" s="13" t="str">
        <f t="shared" ref="BL16" ca="1" si="379">BI16&amp;" + "&amp;BJ16</f>
        <v>64 + 1</v>
      </c>
      <c r="BM16" s="13">
        <f t="shared" ref="BM16" ca="1" si="380">BI16+BJ16</f>
        <v>65</v>
      </c>
      <c r="BN16" s="15">
        <f t="shared" ref="BN16" ca="1" si="381">B16*F16</f>
        <v>-72</v>
      </c>
      <c r="BO16" s="15" t="str">
        <f t="shared" ref="BO16" ca="1" si="382">IF(BP16&gt;0,"+","-")</f>
        <v>+</v>
      </c>
      <c r="BP16" s="15">
        <f t="shared" ref="BP16" ca="1" si="383">B16*H16</f>
        <v>9</v>
      </c>
      <c r="BQ16" s="15" t="str">
        <f t="shared" ref="BQ16" ca="1" si="384">IF(BR16&gt;0,"+","-")</f>
        <v>+</v>
      </c>
      <c r="BR16" s="15">
        <f t="shared" ref="BR16" ca="1" si="385">D16*F16</f>
        <v>56</v>
      </c>
      <c r="BS16" s="15" t="str">
        <f t="shared" ref="BS16" ca="1" si="386">IF(BT16&gt;0,"+","-")</f>
        <v>-</v>
      </c>
      <c r="BT16" s="15">
        <f t="shared" ref="BT16" ca="1" si="387">D16*H16</f>
        <v>-7</v>
      </c>
      <c r="BU16" s="15" t="str">
        <f t="shared" ref="BU16" ca="1" si="388">BN16&amp;" " &amp;BO16&amp;" " &amp;ABS(BP16)&amp;"i"&amp;" " &amp; " " &amp;BQ16&amp;" "&amp;ABS(BR16)&amp;"i"&amp;" " &amp; BS16&amp;" " &amp;ABS(BT16)&amp;"i²"</f>
        <v>-72 + 9i  + 56i - 7i²</v>
      </c>
      <c r="BV16" s="17">
        <f t="shared" ref="BV16" ca="1" si="389">BN16</f>
        <v>-72</v>
      </c>
      <c r="BW16" s="17" t="str">
        <f t="shared" ref="BW16" ca="1" si="390">IF(BX16&gt;0,"+","-")</f>
        <v>+</v>
      </c>
      <c r="BX16" s="17">
        <f t="shared" ref="BX16" ca="1" si="391">BP16+BR16</f>
        <v>65</v>
      </c>
      <c r="BY16" s="17" t="str">
        <f t="shared" ref="BY16" ca="1" si="392">IF(BZ16&gt;0,"+","-")</f>
        <v>+</v>
      </c>
      <c r="BZ16" s="17">
        <f t="shared" ref="BZ16" ca="1" si="393">-1*BT16</f>
        <v>7</v>
      </c>
      <c r="CA16" s="1" t="str">
        <f t="shared" ref="CA16" ca="1" si="394">BV16&amp;" " &amp;BW16&amp;" "&amp;ABS(BX16)&amp;"i "&amp;BY16&amp;" " &amp; ABS(BZ16)</f>
        <v>-72 + 65i + 7</v>
      </c>
      <c r="CB16" s="1" t="str">
        <f t="shared" ref="CB16" ca="1" si="395">BV16+BZ16&amp;" " &amp;BW16&amp; " "&amp;ABS(BX16)&amp;" i"</f>
        <v>-65 + 65 i</v>
      </c>
      <c r="CC16" s="1">
        <f t="shared" ref="CC16" ca="1" si="396">BV16+BZ16</f>
        <v>-65</v>
      </c>
      <c r="CD16" s="17" t="str">
        <f t="shared" ref="CD16" ca="1" si="397">BW16</f>
        <v>+</v>
      </c>
      <c r="CE16" s="1">
        <f t="shared" ref="CE16" ca="1" si="398">ABS(BX16)</f>
        <v>65</v>
      </c>
    </row>
    <row r="17" spans="2:83" x14ac:dyDescent="0.25">
      <c r="M17" s="26" t="s">
        <v>11</v>
      </c>
      <c r="O17" s="26" t="s">
        <v>11</v>
      </c>
      <c r="V17" s="26" t="str">
        <f t="shared" si="352"/>
        <v/>
      </c>
      <c r="W17" s="26" t="str">
        <f t="shared" si="353"/>
        <v/>
      </c>
      <c r="X17" s="26" t="str">
        <f t="shared" si="354"/>
        <v/>
      </c>
      <c r="Y17" s="26" t="str">
        <f t="shared" ref="Y17" si="399">IF(AND(C17&gt;0,E17&lt;0),4,"")</f>
        <v/>
      </c>
      <c r="AB17" s="26" t="s">
        <v>11</v>
      </c>
      <c r="AV17" s="7" t="s">
        <v>11</v>
      </c>
      <c r="BG17" s="1" t="s">
        <v>11</v>
      </c>
    </row>
    <row r="18" spans="2:83" x14ac:dyDescent="0.25">
      <c r="B18" s="1">
        <f t="shared" ref="B18" ca="1" si="400">IF(C18=0,1*RANDBETWEEN(1,10),-1*RANDBETWEEN(1,10))</f>
        <v>-10</v>
      </c>
      <c r="C18" s="1">
        <f t="shared" ref="C18" ca="1" si="401">RANDBETWEEN(0,1)</f>
        <v>1</v>
      </c>
      <c r="D18" s="1">
        <f t="shared" ca="1" si="2"/>
        <v>-8</v>
      </c>
      <c r="E18" s="1">
        <f t="shared" ca="1" si="3"/>
        <v>1</v>
      </c>
      <c r="F18" s="1">
        <f t="shared" ref="F18" ca="1" si="402">IF(G18=0,1*RANDBETWEEN(1,10),-1*RANDBETWEEN(1,10))</f>
        <v>-5</v>
      </c>
      <c r="G18" s="1">
        <f t="shared" ref="G18" ca="1" si="403">RANDBETWEEN(0,1)</f>
        <v>1</v>
      </c>
      <c r="H18" s="1">
        <f t="shared" ca="1" si="6"/>
        <v>-10</v>
      </c>
      <c r="I18" s="1">
        <f t="shared" ca="1" si="7"/>
        <v>1</v>
      </c>
      <c r="J18" s="1">
        <f t="shared" ca="1" si="7"/>
        <v>0</v>
      </c>
      <c r="K18" s="6" t="str">
        <f t="shared" ca="1" si="8"/>
        <v>-10 - 8i</v>
      </c>
      <c r="L18" s="27" t="s">
        <v>24</v>
      </c>
      <c r="M18" s="28" t="str">
        <f t="shared" ref="M18" ca="1" si="404">IF(B18&lt;0,"("&amp;B18&amp;")",B18)</f>
        <v>(-10)</v>
      </c>
      <c r="N18" s="28" t="str">
        <f t="shared" ref="N18" ca="1" si="405">IF(D18&lt;0,"("&amp;D18&amp;")",D18)</f>
        <v>(-8)</v>
      </c>
      <c r="O18" s="28" t="str">
        <f t="shared" ref="O18" ca="1" si="406">M18&amp;"²" &amp;" + " &amp;N18&amp;"²"</f>
        <v>(-10)² + (-8)²</v>
      </c>
      <c r="P18" s="26">
        <f t="shared" ref="P18" ca="1" si="407">(B18^2+D18^2)</f>
        <v>164</v>
      </c>
      <c r="Q18" s="31">
        <f t="shared" ref="Q18" ca="1" si="408">SQRT(P18)</f>
        <v>12.806248474865697</v>
      </c>
      <c r="T18" s="26">
        <f t="shared" ref="T18" ca="1" si="409">B18</f>
        <v>-10</v>
      </c>
      <c r="U18" s="26">
        <f ca="1">D18</f>
        <v>-8</v>
      </c>
      <c r="V18" s="26" t="str">
        <f t="shared" ca="1" si="352"/>
        <v/>
      </c>
      <c r="W18" s="26" t="str">
        <f t="shared" ca="1" si="353"/>
        <v/>
      </c>
      <c r="X18" s="26">
        <f t="shared" ca="1" si="354"/>
        <v>3</v>
      </c>
      <c r="Y18" s="26" t="str">
        <f t="shared" ref="Y18" ca="1" si="410">IF(AND(B18&gt;0,D18&lt;0),4,"")</f>
        <v/>
      </c>
      <c r="Z18" s="26">
        <f t="shared" ref="Z18" ca="1" si="411">MAX(V18:Y18)</f>
        <v>3</v>
      </c>
      <c r="AA18" s="26">
        <f t="shared" ref="AA18" ca="1" si="412">DEGREES(ATAN(U18/T18))</f>
        <v>38.659808254090095</v>
      </c>
      <c r="AB18" s="26" t="str">
        <f t="shared" ref="AB18" ca="1" si="413">ROUND(VLOOKUP(Z18,$AE$2:$AF$5,2)+AA18,2)&amp;"°"</f>
        <v>218,66°</v>
      </c>
      <c r="AI18" s="26" t="str">
        <f t="shared" ca="1" si="19"/>
        <v>+</v>
      </c>
      <c r="AJ18" s="6" t="str">
        <f t="shared" ref="AJ18" ca="1" si="414">IF(I18=0,F18&amp;" + "&amp;ABS(H18)&amp;"i",F18&amp;" - "&amp;ABS(H18)&amp;"i")</f>
        <v>-5 - 10i</v>
      </c>
      <c r="AL18" s="6">
        <f t="shared" ca="1" si="21"/>
        <v>-15</v>
      </c>
      <c r="AM18" s="6">
        <f t="shared" ca="1" si="22"/>
        <v>-18</v>
      </c>
      <c r="AN18" s="6" t="str">
        <f t="shared" ca="1" si="23"/>
        <v xml:space="preserve">-15 - 18 i </v>
      </c>
      <c r="AP18" s="7">
        <f t="shared" ref="AP18" ca="1" si="415">B18*F18</f>
        <v>50</v>
      </c>
      <c r="AQ18" s="7" t="str">
        <f t="shared" ref="AQ18" ca="1" si="416">IF(AR18&lt;0,"-","+")</f>
        <v>+</v>
      </c>
      <c r="AR18" s="7">
        <f t="shared" ref="AR18" ca="1" si="417">B18*H18</f>
        <v>100</v>
      </c>
      <c r="AS18" s="7" t="str">
        <f t="shared" ref="AS18" ca="1" si="418">IF(AT18&lt;0,"-","+")</f>
        <v>+</v>
      </c>
      <c r="AT18" s="7">
        <f t="shared" ref="AT18" ca="1" si="419">D18*F18</f>
        <v>40</v>
      </c>
      <c r="AU18" s="7" t="str">
        <f t="shared" ref="AU18" ca="1" si="420">IF(AW18&lt;0,"-","+")</f>
        <v>+</v>
      </c>
      <c r="AV18" s="7" t="str">
        <f t="shared" ref="AV18" ca="1" si="421">IF(AW18&gt;0,"-","+")</f>
        <v>-</v>
      </c>
      <c r="AW18" s="7">
        <f t="shared" ref="AW18" ca="1" si="422">1*D18*H18</f>
        <v>80</v>
      </c>
      <c r="AY18" s="8" t="str">
        <f t="shared" ref="AY18" ca="1" si="423">AP18&amp;" " &amp;AQ18&amp;" "&amp;ABS(AR18)&amp;"i "&amp;AS18&amp; " " &amp; ABS(AT18)&amp;"i "&amp;AU18&amp;" "&amp;ABS(AW18)&amp;"i²"</f>
        <v>50 + 100i + 40i + 80i²</v>
      </c>
      <c r="BA18" s="8" t="str">
        <f t="shared" ref="BA18" ca="1" si="424">AP18&amp;" " &amp;AQ18&amp;" "&amp;ABS(AR18)&amp;"i "&amp;AS18&amp; " " &amp; ABS(AT18)&amp;"i "&amp;AV18&amp;" "&amp;ABS(AW18)</f>
        <v>50 + 100i + 40i - 80</v>
      </c>
      <c r="BC18" s="7">
        <f t="shared" ref="BC18" ca="1" si="425">AP18+(-1)*AW18</f>
        <v>-30</v>
      </c>
      <c r="BD18" s="7" t="str">
        <f t="shared" ref="BD18" ca="1" si="426">IF(BE18&lt;0,"-","+")</f>
        <v>+</v>
      </c>
      <c r="BE18" s="7">
        <f t="shared" ref="BE18" ca="1" si="427">AR18+AT18</f>
        <v>140</v>
      </c>
      <c r="BF18" s="7" t="str">
        <f t="shared" ref="BF18" ca="1" si="428">BC18&amp;" " &amp;BD18&amp;" "&amp;ABS(BE18)&amp;"i "</f>
        <v xml:space="preserve">-30 + 140i </v>
      </c>
      <c r="BG18" s="1">
        <f t="shared" ref="BG18" ca="1" si="429">H18*-1</f>
        <v>10</v>
      </c>
      <c r="BH18" s="14" t="str">
        <f t="shared" ref="BH18" ca="1" si="430">IF(I18=1,F18&amp;" + "&amp;ABS(H18)&amp;"i",F18&amp;" - "&amp;ABS(H18)&amp;"i")</f>
        <v>-5 + 10i</v>
      </c>
      <c r="BI18" s="13">
        <f t="shared" ref="BI18" ca="1" si="431">F18^2</f>
        <v>25</v>
      </c>
      <c r="BJ18" s="13">
        <f t="shared" ref="BJ18" ca="1" si="432">H18^2</f>
        <v>100</v>
      </c>
      <c r="BK18" s="13" t="str">
        <f t="shared" ref="BK18" ca="1" si="433">BI18&amp;" - " &amp; BJ18&amp;" i²"</f>
        <v>25 - 100 i²</v>
      </c>
      <c r="BL18" s="13" t="str">
        <f t="shared" ref="BL18" ca="1" si="434">BI18&amp;" + "&amp;BJ18</f>
        <v>25 + 100</v>
      </c>
      <c r="BM18" s="13">
        <f t="shared" ref="BM18" ca="1" si="435">BI18+BJ18</f>
        <v>125</v>
      </c>
      <c r="BN18" s="15">
        <f t="shared" ref="BN18" ca="1" si="436">B18*F18</f>
        <v>50</v>
      </c>
      <c r="BO18" s="15" t="str">
        <f t="shared" ref="BO18" ca="1" si="437">IF(BP18&gt;0,"+","-")</f>
        <v>+</v>
      </c>
      <c r="BP18" s="15">
        <f t="shared" ref="BP18" ca="1" si="438">B18*H18</f>
        <v>100</v>
      </c>
      <c r="BQ18" s="15" t="str">
        <f t="shared" ref="BQ18" ca="1" si="439">IF(BR18&gt;0,"+","-")</f>
        <v>+</v>
      </c>
      <c r="BR18" s="15">
        <f t="shared" ref="BR18" ca="1" si="440">D18*F18</f>
        <v>40</v>
      </c>
      <c r="BS18" s="15" t="str">
        <f t="shared" ref="BS18" ca="1" si="441">IF(BT18&gt;0,"+","-")</f>
        <v>+</v>
      </c>
      <c r="BT18" s="15">
        <f t="shared" ref="BT18" ca="1" si="442">D18*H18</f>
        <v>80</v>
      </c>
      <c r="BU18" s="15" t="str">
        <f t="shared" ref="BU18" ca="1" si="443">BN18&amp;" " &amp;BO18&amp;" " &amp;ABS(BP18)&amp;"i"&amp;" " &amp; " " &amp;BQ18&amp;" "&amp;ABS(BR18)&amp;"i"&amp;" " &amp; BS18&amp;" " &amp;ABS(BT18)&amp;"i²"</f>
        <v>50 + 100i  + 40i + 80i²</v>
      </c>
      <c r="BV18" s="17">
        <f t="shared" ref="BV18" ca="1" si="444">BN18</f>
        <v>50</v>
      </c>
      <c r="BW18" s="17" t="str">
        <f t="shared" ref="BW18" ca="1" si="445">IF(BX18&gt;0,"+","-")</f>
        <v>+</v>
      </c>
      <c r="BX18" s="17">
        <f t="shared" ref="BX18" ca="1" si="446">BP18+BR18</f>
        <v>140</v>
      </c>
      <c r="BY18" s="17" t="str">
        <f t="shared" ref="BY18" ca="1" si="447">IF(BZ18&gt;0,"+","-")</f>
        <v>-</v>
      </c>
      <c r="BZ18" s="17">
        <f t="shared" ref="BZ18" ca="1" si="448">-1*BT18</f>
        <v>-80</v>
      </c>
      <c r="CA18" s="1" t="str">
        <f t="shared" ref="CA18" ca="1" si="449">BV18&amp;" " &amp;BW18&amp;" "&amp;ABS(BX18)&amp;"i "&amp;BY18&amp;" " &amp; ABS(BZ18)</f>
        <v>50 + 140i - 80</v>
      </c>
      <c r="CB18" s="1" t="str">
        <f t="shared" ref="CB18" ca="1" si="450">BV18+BZ18&amp;" " &amp;BW18&amp; " "&amp;ABS(BX18)&amp;" i"</f>
        <v>-30 + 140 i</v>
      </c>
      <c r="CC18" s="1">
        <f t="shared" ref="CC18" ca="1" si="451">BV18+BZ18</f>
        <v>-30</v>
      </c>
      <c r="CD18" s="17" t="str">
        <f t="shared" ref="CD18" ca="1" si="452">BW18</f>
        <v>+</v>
      </c>
      <c r="CE18" s="1">
        <f t="shared" ref="CE18" ca="1" si="453">ABS(BX18)</f>
        <v>140</v>
      </c>
    </row>
    <row r="19" spans="2:83" x14ac:dyDescent="0.25">
      <c r="M19" s="26" t="s">
        <v>11</v>
      </c>
      <c r="O19" s="26" t="s">
        <v>11</v>
      </c>
      <c r="V19" s="26" t="str">
        <f t="shared" si="352"/>
        <v/>
      </c>
      <c r="W19" s="26" t="str">
        <f t="shared" si="353"/>
        <v/>
      </c>
      <c r="X19" s="26" t="str">
        <f t="shared" si="354"/>
        <v/>
      </c>
      <c r="Y19" s="26" t="str">
        <f t="shared" ref="Y19" si="454">IF(AND(C19&gt;0,E19&lt;0),4,"")</f>
        <v/>
      </c>
      <c r="AB19" s="26" t="s">
        <v>11</v>
      </c>
      <c r="AV19" s="7" t="s">
        <v>11</v>
      </c>
      <c r="BG19" s="1" t="s">
        <v>11</v>
      </c>
    </row>
    <row r="20" spans="2:83" x14ac:dyDescent="0.25">
      <c r="B20" s="1">
        <f t="shared" ref="B20" ca="1" si="455">IF(C20=0,1*RANDBETWEEN(1,10),-1*RANDBETWEEN(1,10))</f>
        <v>4</v>
      </c>
      <c r="C20" s="1">
        <f t="shared" ref="C20" ca="1" si="456">RANDBETWEEN(0,1)</f>
        <v>0</v>
      </c>
      <c r="D20" s="1">
        <f t="shared" ref="D20" ca="1" si="457">IF(E20=0,1*RANDBETWEEN(1,10),-1*RANDBETWEEN(1,10))</f>
        <v>1</v>
      </c>
      <c r="E20" s="1">
        <f t="shared" ca="1" si="3"/>
        <v>0</v>
      </c>
      <c r="F20" s="1">
        <f t="shared" ref="F20" ca="1" si="458">IF(G20=0,1*RANDBETWEEN(1,10),-1*RANDBETWEEN(1,10))</f>
        <v>7</v>
      </c>
      <c r="G20" s="1">
        <f t="shared" ref="G20" ca="1" si="459">RANDBETWEEN(0,1)</f>
        <v>0</v>
      </c>
      <c r="H20" s="1">
        <f t="shared" ca="1" si="6"/>
        <v>-9</v>
      </c>
      <c r="I20" s="1">
        <f t="shared" ca="1" si="7"/>
        <v>1</v>
      </c>
      <c r="J20" s="1">
        <f t="shared" ca="1" si="7"/>
        <v>1</v>
      </c>
      <c r="K20" s="6" t="str">
        <f t="shared" ref="K20" ca="1" si="460">IF(E20=0,B20&amp;" + "&amp;ABS(D20)&amp;"i",B20&amp;" - "&amp;ABS(D20)&amp;"i")</f>
        <v>4 + 1i</v>
      </c>
      <c r="L20" s="27" t="s">
        <v>24</v>
      </c>
      <c r="M20" s="28">
        <f t="shared" ref="M20" ca="1" si="461">IF(B20&lt;0,"("&amp;B20&amp;")",B20)</f>
        <v>4</v>
      </c>
      <c r="N20" s="28">
        <f t="shared" ref="N20" ca="1" si="462">IF(D20&lt;0,"("&amp;D20&amp;")",D20)</f>
        <v>1</v>
      </c>
      <c r="O20" s="28" t="str">
        <f t="shared" ref="O20" ca="1" si="463">M20&amp;"²" &amp;" + " &amp;N20&amp;"²"</f>
        <v>4² + 1²</v>
      </c>
      <c r="P20" s="26">
        <f t="shared" ref="P20" ca="1" si="464">(B20^2+D20^2)</f>
        <v>17</v>
      </c>
      <c r="Q20" s="31">
        <f t="shared" ref="Q20" ca="1" si="465">SQRT(P20)</f>
        <v>4.1231056256176606</v>
      </c>
      <c r="T20" s="26">
        <f t="shared" ref="T20" ca="1" si="466">B20</f>
        <v>4</v>
      </c>
      <c r="U20" s="26">
        <f ca="1">D20</f>
        <v>1</v>
      </c>
      <c r="V20" s="26">
        <f t="shared" ca="1" si="352"/>
        <v>1</v>
      </c>
      <c r="W20" s="26" t="str">
        <f t="shared" ca="1" si="353"/>
        <v/>
      </c>
      <c r="X20" s="26" t="str">
        <f t="shared" ca="1" si="354"/>
        <v/>
      </c>
      <c r="Y20" s="26" t="str">
        <f t="shared" ref="Y20" ca="1" si="467">IF(AND(B20&gt;0,D20&lt;0),4,"")</f>
        <v/>
      </c>
      <c r="Z20" s="26">
        <f t="shared" ref="Z20" ca="1" si="468">MAX(V20:Y20)</f>
        <v>1</v>
      </c>
      <c r="AA20" s="26">
        <f t="shared" ref="AA20" ca="1" si="469">DEGREES(ATAN(U20/T20))</f>
        <v>14.036243467926479</v>
      </c>
      <c r="AB20" s="26" t="str">
        <f t="shared" ref="AB20" ca="1" si="470">ROUND(VLOOKUP(Z20,$AE$2:$AF$5,2)+AA20,2)&amp;"°"</f>
        <v>14,04°</v>
      </c>
      <c r="AI20" s="26" t="str">
        <f t="shared" ref="AI20" ca="1" si="471">IF(J20=0,"+","-")</f>
        <v>-</v>
      </c>
      <c r="AJ20" s="6" t="str">
        <f t="shared" ref="AJ20" ca="1" si="472">IF(I20=0,F20&amp;" + "&amp;ABS(H20)&amp;"i",F20&amp;" - "&amp;ABS(H20)&amp;"i")</f>
        <v>7 - 9i</v>
      </c>
      <c r="AL20" s="6">
        <f t="shared" ref="AL20" ca="1" si="473">IF(J20=0,B20+F20,B20-F20)</f>
        <v>-3</v>
      </c>
      <c r="AM20" s="6">
        <f t="shared" ref="AM20" ca="1" si="474">IF(J20=0,D20+H20,D20-H20)</f>
        <v>10</v>
      </c>
      <c r="AN20" s="6" t="str">
        <f t="shared" ref="AN20" ca="1" si="475">IF(AM20&gt;0,AL20&amp; " + " &amp;AM20&amp;" i ",AL20&amp; " - " &amp; ABS(AM20) &amp;" i ")</f>
        <v xml:space="preserve">-3 + 10 i </v>
      </c>
      <c r="AP20" s="7">
        <f t="shared" ref="AP20" ca="1" si="476">B20*F20</f>
        <v>28</v>
      </c>
      <c r="AQ20" s="7" t="str">
        <f t="shared" ref="AQ20" ca="1" si="477">IF(AR20&lt;0,"-","+")</f>
        <v>-</v>
      </c>
      <c r="AR20" s="7">
        <f t="shared" ref="AR20" ca="1" si="478">B20*H20</f>
        <v>-36</v>
      </c>
      <c r="AS20" s="7" t="str">
        <f t="shared" ref="AS20" ca="1" si="479">IF(AT20&lt;0,"-","+")</f>
        <v>+</v>
      </c>
      <c r="AT20" s="7">
        <f t="shared" ref="AT20" ca="1" si="480">D20*F20</f>
        <v>7</v>
      </c>
      <c r="AU20" s="7" t="str">
        <f t="shared" ref="AU20" ca="1" si="481">IF(AW20&lt;0,"-","+")</f>
        <v>-</v>
      </c>
      <c r="AV20" s="7" t="str">
        <f t="shared" ref="AV20" ca="1" si="482">IF(AW20&gt;0,"-","+")</f>
        <v>+</v>
      </c>
      <c r="AW20" s="7">
        <f t="shared" ref="AW20" ca="1" si="483">1*D20*H20</f>
        <v>-9</v>
      </c>
      <c r="AY20" s="8" t="str">
        <f t="shared" ref="AY20" ca="1" si="484">AP20&amp;" " &amp;AQ20&amp;" "&amp;ABS(AR20)&amp;"i "&amp;AS20&amp; " " &amp; ABS(AT20)&amp;"i "&amp;AU20&amp;" "&amp;ABS(AW20)&amp;"i²"</f>
        <v>28 - 36i + 7i - 9i²</v>
      </c>
      <c r="BA20" s="8" t="str">
        <f t="shared" ref="BA20" ca="1" si="485">AP20&amp;" " &amp;AQ20&amp;" "&amp;ABS(AR20)&amp;"i "&amp;AS20&amp; " " &amp; ABS(AT20)&amp;"i "&amp;AV20&amp;" "&amp;ABS(AW20)</f>
        <v>28 - 36i + 7i + 9</v>
      </c>
      <c r="BC20" s="7">
        <f t="shared" ref="BC20" ca="1" si="486">AP20+(-1)*AW20</f>
        <v>37</v>
      </c>
      <c r="BD20" s="7" t="str">
        <f t="shared" ref="BD20" ca="1" si="487">IF(BE20&lt;0,"-","+")</f>
        <v>-</v>
      </c>
      <c r="BE20" s="7">
        <f t="shared" ref="BE20" ca="1" si="488">AR20+AT20</f>
        <v>-29</v>
      </c>
      <c r="BF20" s="7" t="str">
        <f t="shared" ref="BF20" ca="1" si="489">BC20&amp;" " &amp;BD20&amp;" "&amp;ABS(BE20)&amp;"i "</f>
        <v xml:space="preserve">37 - 29i </v>
      </c>
      <c r="BG20" s="1">
        <f t="shared" ref="BG20" ca="1" si="490">H20*-1</f>
        <v>9</v>
      </c>
      <c r="BH20" s="14" t="str">
        <f t="shared" ref="BH20" ca="1" si="491">IF(I20=1,F20&amp;" + "&amp;ABS(H20)&amp;"i",F20&amp;" - "&amp;ABS(H20)&amp;"i")</f>
        <v>7 + 9i</v>
      </c>
      <c r="BI20" s="13">
        <f t="shared" ref="BI20" ca="1" si="492">F20^2</f>
        <v>49</v>
      </c>
      <c r="BJ20" s="13">
        <f t="shared" ref="BJ20" ca="1" si="493">H20^2</f>
        <v>81</v>
      </c>
      <c r="BK20" s="13" t="str">
        <f t="shared" ref="BK20" ca="1" si="494">BI20&amp;" - " &amp; BJ20&amp;" i²"</f>
        <v>49 - 81 i²</v>
      </c>
      <c r="BL20" s="13" t="str">
        <f t="shared" ref="BL20" ca="1" si="495">BI20&amp;" + "&amp;BJ20</f>
        <v>49 + 81</v>
      </c>
      <c r="BM20" s="13">
        <f t="shared" ref="BM20" ca="1" si="496">BI20+BJ20</f>
        <v>130</v>
      </c>
      <c r="BN20" s="15">
        <f t="shared" ref="BN20" ca="1" si="497">B20*F20</f>
        <v>28</v>
      </c>
      <c r="BO20" s="15" t="str">
        <f t="shared" ref="BO20" ca="1" si="498">IF(BP20&gt;0,"+","-")</f>
        <v>-</v>
      </c>
      <c r="BP20" s="15">
        <f t="shared" ref="BP20" ca="1" si="499">B20*H20</f>
        <v>-36</v>
      </c>
      <c r="BQ20" s="15" t="str">
        <f t="shared" ref="BQ20" ca="1" si="500">IF(BR20&gt;0,"+","-")</f>
        <v>+</v>
      </c>
      <c r="BR20" s="15">
        <f t="shared" ref="BR20" ca="1" si="501">D20*F20</f>
        <v>7</v>
      </c>
      <c r="BS20" s="15" t="str">
        <f t="shared" ref="BS20" ca="1" si="502">IF(BT20&gt;0,"+","-")</f>
        <v>-</v>
      </c>
      <c r="BT20" s="15">
        <f t="shared" ref="BT20" ca="1" si="503">D20*H20</f>
        <v>-9</v>
      </c>
      <c r="BU20" s="15" t="str">
        <f t="shared" ref="BU20" ca="1" si="504">BN20&amp;" " &amp;BO20&amp;" " &amp;ABS(BP20)&amp;"i"&amp;" " &amp; " " &amp;BQ20&amp;" "&amp;ABS(BR20)&amp;"i"&amp;" " &amp; BS20&amp;" " &amp;ABS(BT20)&amp;"i²"</f>
        <v>28 - 36i  + 7i - 9i²</v>
      </c>
      <c r="BV20" s="17">
        <f t="shared" ref="BV20" ca="1" si="505">BN20</f>
        <v>28</v>
      </c>
      <c r="BW20" s="17" t="str">
        <f t="shared" ref="BW20" ca="1" si="506">IF(BX20&gt;0,"+","-")</f>
        <v>-</v>
      </c>
      <c r="BX20" s="17">
        <f t="shared" ref="BX20" ca="1" si="507">BP20+BR20</f>
        <v>-29</v>
      </c>
      <c r="BY20" s="17" t="str">
        <f t="shared" ref="BY20" ca="1" si="508">IF(BZ20&gt;0,"+","-")</f>
        <v>+</v>
      </c>
      <c r="BZ20" s="17">
        <f t="shared" ref="BZ20" ca="1" si="509">-1*BT20</f>
        <v>9</v>
      </c>
      <c r="CA20" s="1" t="str">
        <f t="shared" ref="CA20" ca="1" si="510">BV20&amp;" " &amp;BW20&amp;" "&amp;ABS(BX20)&amp;"i "&amp;BY20&amp;" " &amp; ABS(BZ20)</f>
        <v>28 - 29i + 9</v>
      </c>
      <c r="CB20" s="1" t="str">
        <f t="shared" ref="CB20" ca="1" si="511">BV20+BZ20&amp;" " &amp;BW20&amp; " "&amp;ABS(BX20)&amp;" i"</f>
        <v>37 - 29 i</v>
      </c>
      <c r="CC20" s="1">
        <f t="shared" ref="CC20" ca="1" si="512">BV20+BZ20</f>
        <v>37</v>
      </c>
      <c r="CD20" s="17" t="str">
        <f t="shared" ref="CD20" ca="1" si="513">BW20</f>
        <v>-</v>
      </c>
      <c r="CE20" s="1">
        <f t="shared" ref="CE20" ca="1" si="514">ABS(BX20)</f>
        <v>29</v>
      </c>
    </row>
    <row r="21" spans="2:83" x14ac:dyDescent="0.25">
      <c r="M21" s="26" t="s">
        <v>11</v>
      </c>
      <c r="O21" s="26" t="s">
        <v>11</v>
      </c>
      <c r="V21" s="26" t="str">
        <f t="shared" si="352"/>
        <v/>
      </c>
      <c r="W21" s="26" t="str">
        <f t="shared" si="353"/>
        <v/>
      </c>
      <c r="X21" s="26" t="str">
        <f t="shared" si="354"/>
        <v/>
      </c>
      <c r="Y21" s="26" t="str">
        <f t="shared" ref="Y21" si="515">IF(AND(C21&gt;0,E21&lt;0),4,"")</f>
        <v/>
      </c>
      <c r="AB21" s="26" t="s">
        <v>11</v>
      </c>
      <c r="AV21" s="7" t="s">
        <v>11</v>
      </c>
      <c r="BG21" s="1" t="s">
        <v>11</v>
      </c>
    </row>
    <row r="22" spans="2:83" x14ac:dyDescent="0.25">
      <c r="B22" s="1">
        <f t="shared" ref="B22" ca="1" si="516">IF(C22=0,1*RANDBETWEEN(1,10),-1*RANDBETWEEN(1,10))</f>
        <v>-8</v>
      </c>
      <c r="C22" s="1">
        <f t="shared" ref="C22" ca="1" si="517">RANDBETWEEN(0,1)</f>
        <v>1</v>
      </c>
      <c r="D22" s="1">
        <f t="shared" ref="D22" ca="1" si="518">IF(E22=0,1*RANDBETWEEN(1,10),-1*RANDBETWEEN(1,10))</f>
        <v>-1</v>
      </c>
      <c r="E22" s="1">
        <f t="shared" ca="1" si="3"/>
        <v>1</v>
      </c>
      <c r="F22" s="1">
        <f t="shared" ref="F22" ca="1" si="519">IF(G22=0,1*RANDBETWEEN(1,10),-1*RANDBETWEEN(1,10))</f>
        <v>7</v>
      </c>
      <c r="G22" s="1">
        <f t="shared" ref="G22" ca="1" si="520">RANDBETWEEN(0,1)</f>
        <v>0</v>
      </c>
      <c r="H22" s="1">
        <f t="shared" ca="1" si="6"/>
        <v>-6</v>
      </c>
      <c r="I22" s="1">
        <f t="shared" ref="I22:J38" ca="1" si="521">RANDBETWEEN(0,1)</f>
        <v>1</v>
      </c>
      <c r="J22" s="1">
        <f t="shared" ca="1" si="521"/>
        <v>0</v>
      </c>
      <c r="K22" s="6" t="str">
        <f t="shared" ref="K22" ca="1" si="522">IF(E22=0,B22&amp;" + "&amp;ABS(D22)&amp;"i",B22&amp;" - "&amp;ABS(D22)&amp;"i")</f>
        <v>-8 - 1i</v>
      </c>
      <c r="L22" s="27" t="s">
        <v>24</v>
      </c>
      <c r="M22" s="28" t="str">
        <f t="shared" ref="M22" ca="1" si="523">IF(B22&lt;0,"("&amp;B22&amp;")",B22)</f>
        <v>(-8)</v>
      </c>
      <c r="N22" s="28" t="str">
        <f t="shared" ref="N22" ca="1" si="524">IF(D22&lt;0,"("&amp;D22&amp;")",D22)</f>
        <v>(-1)</v>
      </c>
      <c r="O22" s="28" t="str">
        <f t="shared" ref="O22" ca="1" si="525">M22&amp;"²" &amp;" + " &amp;N22&amp;"²"</f>
        <v>(-8)² + (-1)²</v>
      </c>
      <c r="P22" s="26">
        <f t="shared" ref="P22" ca="1" si="526">(B22^2+D22^2)</f>
        <v>65</v>
      </c>
      <c r="Q22" s="31">
        <f t="shared" ref="Q22" ca="1" si="527">SQRT(P22)</f>
        <v>8.0622577482985491</v>
      </c>
      <c r="T22" s="26">
        <f t="shared" ref="T22" ca="1" si="528">B22</f>
        <v>-8</v>
      </c>
      <c r="U22" s="26">
        <f ca="1">D22</f>
        <v>-1</v>
      </c>
      <c r="V22" s="26" t="str">
        <f t="shared" ca="1" si="352"/>
        <v/>
      </c>
      <c r="W22" s="26" t="str">
        <f t="shared" ca="1" si="353"/>
        <v/>
      </c>
      <c r="X22" s="26">
        <f t="shared" ca="1" si="354"/>
        <v>3</v>
      </c>
      <c r="Y22" s="26" t="str">
        <f t="shared" ref="Y22" ca="1" si="529">IF(AND(B22&gt;0,D22&lt;0),4,"")</f>
        <v/>
      </c>
      <c r="Z22" s="26">
        <f t="shared" ref="Z22" ca="1" si="530">MAX(V22:Y22)</f>
        <v>3</v>
      </c>
      <c r="AA22" s="26">
        <f t="shared" ref="AA22" ca="1" si="531">DEGREES(ATAN(U22/T22))</f>
        <v>7.1250163489017977</v>
      </c>
      <c r="AB22" s="26" t="str">
        <f t="shared" ref="AB22" ca="1" si="532">ROUND(VLOOKUP(Z22,$AE$2:$AF$5,2)+AA22,2)&amp;"°"</f>
        <v>187,13°</v>
      </c>
      <c r="AI22" s="26" t="str">
        <f t="shared" ref="AI22" ca="1" si="533">IF(J22=0,"+","-")</f>
        <v>+</v>
      </c>
      <c r="AJ22" s="6" t="str">
        <f t="shared" ref="AJ22" ca="1" si="534">IF(I22=0,F22&amp;" + "&amp;ABS(H22)&amp;"i",F22&amp;" - "&amp;ABS(H22)&amp;"i")</f>
        <v>7 - 6i</v>
      </c>
      <c r="AL22" s="6">
        <f t="shared" ref="AL22" ca="1" si="535">IF(J22=0,B22+F22,B22-F22)</f>
        <v>-1</v>
      </c>
      <c r="AM22" s="6">
        <f t="shared" ref="AM22" ca="1" si="536">IF(J22=0,D22+H22,D22-H22)</f>
        <v>-7</v>
      </c>
      <c r="AN22" s="6" t="str">
        <f t="shared" ref="AN22" ca="1" si="537">IF(AM22&gt;0,AL22&amp; " + " &amp;AM22&amp;" i ",AL22&amp; " - " &amp; ABS(AM22) &amp;" i ")</f>
        <v xml:space="preserve">-1 - 7 i </v>
      </c>
      <c r="AP22" s="7">
        <f t="shared" ref="AP22" ca="1" si="538">B22*F22</f>
        <v>-56</v>
      </c>
      <c r="AQ22" s="7" t="str">
        <f t="shared" ref="AQ22" ca="1" si="539">IF(AR22&lt;0,"-","+")</f>
        <v>+</v>
      </c>
      <c r="AR22" s="7">
        <f t="shared" ref="AR22" ca="1" si="540">B22*H22</f>
        <v>48</v>
      </c>
      <c r="AS22" s="7" t="str">
        <f t="shared" ref="AS22" ca="1" si="541">IF(AT22&lt;0,"-","+")</f>
        <v>-</v>
      </c>
      <c r="AT22" s="7">
        <f t="shared" ref="AT22" ca="1" si="542">D22*F22</f>
        <v>-7</v>
      </c>
      <c r="AU22" s="7" t="str">
        <f t="shared" ref="AU22" ca="1" si="543">IF(AW22&lt;0,"-","+")</f>
        <v>+</v>
      </c>
      <c r="AV22" s="7" t="str">
        <f t="shared" ref="AV22" ca="1" si="544">IF(AW22&gt;0,"-","+")</f>
        <v>-</v>
      </c>
      <c r="AW22" s="7">
        <f t="shared" ref="AW22" ca="1" si="545">1*D22*H22</f>
        <v>6</v>
      </c>
      <c r="AY22" s="8" t="str">
        <f t="shared" ref="AY22" ca="1" si="546">AP22&amp;" " &amp;AQ22&amp;" "&amp;ABS(AR22)&amp;"i "&amp;AS22&amp; " " &amp; ABS(AT22)&amp;"i "&amp;AU22&amp;" "&amp;ABS(AW22)&amp;"i²"</f>
        <v>-56 + 48i - 7i + 6i²</v>
      </c>
      <c r="BA22" s="8" t="str">
        <f t="shared" ref="BA22" ca="1" si="547">AP22&amp;" " &amp;AQ22&amp;" "&amp;ABS(AR22)&amp;"i "&amp;AS22&amp; " " &amp; ABS(AT22)&amp;"i "&amp;AV22&amp;" "&amp;ABS(AW22)</f>
        <v>-56 + 48i - 7i - 6</v>
      </c>
      <c r="BC22" s="7">
        <f t="shared" ref="BC22" ca="1" si="548">AP22+(-1)*AW22</f>
        <v>-62</v>
      </c>
      <c r="BD22" s="7" t="str">
        <f t="shared" ref="BD22" ca="1" si="549">IF(BE22&lt;0,"-","+")</f>
        <v>+</v>
      </c>
      <c r="BE22" s="7">
        <f t="shared" ref="BE22" ca="1" si="550">AR22+AT22</f>
        <v>41</v>
      </c>
      <c r="BF22" s="7" t="str">
        <f t="shared" ref="BF22" ca="1" si="551">BC22&amp;" " &amp;BD22&amp;" "&amp;ABS(BE22)&amp;"i "</f>
        <v xml:space="preserve">-62 + 41i </v>
      </c>
      <c r="BG22" s="1">
        <f t="shared" ref="BG22" ca="1" si="552">H22*-1</f>
        <v>6</v>
      </c>
      <c r="BH22" s="14" t="str">
        <f t="shared" ref="BH22" ca="1" si="553">IF(I22=1,F22&amp;" + "&amp;ABS(H22)&amp;"i",F22&amp;" - "&amp;ABS(H22)&amp;"i")</f>
        <v>7 + 6i</v>
      </c>
      <c r="BI22" s="13">
        <f t="shared" ref="BI22" ca="1" si="554">F22^2</f>
        <v>49</v>
      </c>
      <c r="BJ22" s="13">
        <f t="shared" ref="BJ22" ca="1" si="555">H22^2</f>
        <v>36</v>
      </c>
      <c r="BK22" s="13" t="str">
        <f t="shared" ref="BK22" ca="1" si="556">BI22&amp;" - " &amp; BJ22&amp;" i²"</f>
        <v>49 - 36 i²</v>
      </c>
      <c r="BL22" s="13" t="str">
        <f t="shared" ref="BL22" ca="1" si="557">BI22&amp;" + "&amp;BJ22</f>
        <v>49 + 36</v>
      </c>
      <c r="BM22" s="13">
        <f t="shared" ref="BM22" ca="1" si="558">BI22+BJ22</f>
        <v>85</v>
      </c>
      <c r="BN22" s="15">
        <f t="shared" ref="BN22" ca="1" si="559">B22*F22</f>
        <v>-56</v>
      </c>
      <c r="BO22" s="15" t="str">
        <f t="shared" ref="BO22" ca="1" si="560">IF(BP22&gt;0,"+","-")</f>
        <v>+</v>
      </c>
      <c r="BP22" s="15">
        <f t="shared" ref="BP22" ca="1" si="561">B22*H22</f>
        <v>48</v>
      </c>
      <c r="BQ22" s="15" t="str">
        <f t="shared" ref="BQ22" ca="1" si="562">IF(BR22&gt;0,"+","-")</f>
        <v>-</v>
      </c>
      <c r="BR22" s="15">
        <f t="shared" ref="BR22" ca="1" si="563">D22*F22</f>
        <v>-7</v>
      </c>
      <c r="BS22" s="15" t="str">
        <f t="shared" ref="BS22" ca="1" si="564">IF(BT22&gt;0,"+","-")</f>
        <v>+</v>
      </c>
      <c r="BT22" s="15">
        <f t="shared" ref="BT22" ca="1" si="565">D22*H22</f>
        <v>6</v>
      </c>
      <c r="BU22" s="15" t="str">
        <f t="shared" ref="BU22" ca="1" si="566">BN22&amp;" " &amp;BO22&amp;" " &amp;ABS(BP22)&amp;"i"&amp;" " &amp; " " &amp;BQ22&amp;" "&amp;ABS(BR22)&amp;"i"&amp;" " &amp; BS22&amp;" " &amp;ABS(BT22)&amp;"i²"</f>
        <v>-56 + 48i  - 7i + 6i²</v>
      </c>
      <c r="BV22" s="17">
        <f t="shared" ref="BV22" ca="1" si="567">BN22</f>
        <v>-56</v>
      </c>
      <c r="BW22" s="17" t="str">
        <f t="shared" ref="BW22" ca="1" si="568">IF(BX22&gt;0,"+","-")</f>
        <v>+</v>
      </c>
      <c r="BX22" s="17">
        <f t="shared" ref="BX22" ca="1" si="569">BP22+BR22</f>
        <v>41</v>
      </c>
      <c r="BY22" s="17" t="str">
        <f t="shared" ref="BY22" ca="1" si="570">IF(BZ22&gt;0,"+","-")</f>
        <v>-</v>
      </c>
      <c r="BZ22" s="17">
        <f t="shared" ref="BZ22" ca="1" si="571">-1*BT22</f>
        <v>-6</v>
      </c>
      <c r="CA22" s="1" t="str">
        <f t="shared" ref="CA22" ca="1" si="572">BV22&amp;" " &amp;BW22&amp;" "&amp;ABS(BX22)&amp;"i "&amp;BY22&amp;" " &amp; ABS(BZ22)</f>
        <v>-56 + 41i - 6</v>
      </c>
      <c r="CB22" s="1" t="str">
        <f t="shared" ref="CB22" ca="1" si="573">BV22+BZ22&amp;" " &amp;BW22&amp; " "&amp;ABS(BX22)&amp;" i"</f>
        <v>-62 + 41 i</v>
      </c>
      <c r="CC22" s="1">
        <f t="shared" ref="CC22" ca="1" si="574">BV22+BZ22</f>
        <v>-62</v>
      </c>
      <c r="CD22" s="17" t="str">
        <f t="shared" ref="CD22" ca="1" si="575">BW22</f>
        <v>+</v>
      </c>
      <c r="CE22" s="1">
        <f t="shared" ref="CE22" ca="1" si="576">ABS(BX22)</f>
        <v>41</v>
      </c>
    </row>
    <row r="23" spans="2:83" x14ac:dyDescent="0.25">
      <c r="M23" s="26" t="s">
        <v>11</v>
      </c>
      <c r="O23" s="26" t="s">
        <v>11</v>
      </c>
      <c r="V23" s="26" t="str">
        <f t="shared" si="352"/>
        <v/>
      </c>
      <c r="W23" s="26" t="str">
        <f t="shared" si="353"/>
        <v/>
      </c>
      <c r="X23" s="26" t="str">
        <f t="shared" si="354"/>
        <v/>
      </c>
      <c r="Y23" s="26" t="str">
        <f t="shared" ref="Y23" si="577">IF(AND(C23&gt;0,E23&lt;0),4,"")</f>
        <v/>
      </c>
      <c r="AB23" s="26" t="s">
        <v>11</v>
      </c>
      <c r="AV23" s="7" t="s">
        <v>11</v>
      </c>
      <c r="BG23" s="1" t="s">
        <v>11</v>
      </c>
    </row>
    <row r="24" spans="2:83" x14ac:dyDescent="0.25">
      <c r="B24" s="1">
        <f t="shared" ref="B24" ca="1" si="578">IF(C24=0,1*RANDBETWEEN(1,10),-1*RANDBETWEEN(1,10))</f>
        <v>9</v>
      </c>
      <c r="C24" s="1">
        <f t="shared" ref="C24" ca="1" si="579">RANDBETWEEN(0,1)</f>
        <v>0</v>
      </c>
      <c r="D24" s="1">
        <f t="shared" ref="D24" ca="1" si="580">IF(E24=0,1*RANDBETWEEN(1,10),-1*RANDBETWEEN(1,10))</f>
        <v>-9</v>
      </c>
      <c r="E24" s="1">
        <f t="shared" ca="1" si="3"/>
        <v>1</v>
      </c>
      <c r="F24" s="1">
        <f t="shared" ref="F24" ca="1" si="581">IF(G24=0,1*RANDBETWEEN(1,10),-1*RANDBETWEEN(1,10))</f>
        <v>-9</v>
      </c>
      <c r="G24" s="1">
        <f t="shared" ref="G24" ca="1" si="582">RANDBETWEEN(0,1)</f>
        <v>1</v>
      </c>
      <c r="H24" s="1">
        <f t="shared" ca="1" si="6"/>
        <v>-10</v>
      </c>
      <c r="I24" s="1">
        <f t="shared" ca="1" si="521"/>
        <v>1</v>
      </c>
      <c r="J24" s="1">
        <f t="shared" ca="1" si="521"/>
        <v>1</v>
      </c>
      <c r="K24" s="6" t="str">
        <f t="shared" ref="K24" ca="1" si="583">IF(E24=0,B24&amp;" + "&amp;ABS(D24)&amp;"i",B24&amp;" - "&amp;ABS(D24)&amp;"i")</f>
        <v>9 - 9i</v>
      </c>
      <c r="L24" s="27" t="s">
        <v>24</v>
      </c>
      <c r="M24" s="28">
        <f t="shared" ref="M24" ca="1" si="584">IF(B24&lt;0,"("&amp;B24&amp;")",B24)</f>
        <v>9</v>
      </c>
      <c r="N24" s="28" t="str">
        <f t="shared" ref="N24" ca="1" si="585">IF(D24&lt;0,"("&amp;D24&amp;")",D24)</f>
        <v>(-9)</v>
      </c>
      <c r="O24" s="28" t="str">
        <f t="shared" ref="O24" ca="1" si="586">M24&amp;"²" &amp;" + " &amp;N24&amp;"²"</f>
        <v>9² + (-9)²</v>
      </c>
      <c r="P24" s="26">
        <f t="shared" ref="P24" ca="1" si="587">(B24^2+D24^2)</f>
        <v>162</v>
      </c>
      <c r="Q24" s="31">
        <f t="shared" ref="Q24" ca="1" si="588">SQRT(P24)</f>
        <v>12.727922061357855</v>
      </c>
      <c r="T24" s="26">
        <f t="shared" ref="T24" ca="1" si="589">B24</f>
        <v>9</v>
      </c>
      <c r="U24" s="26">
        <f ca="1">D24</f>
        <v>-9</v>
      </c>
      <c r="V24" s="26" t="str">
        <f t="shared" ca="1" si="352"/>
        <v/>
      </c>
      <c r="W24" s="26" t="str">
        <f t="shared" ca="1" si="353"/>
        <v/>
      </c>
      <c r="X24" s="26" t="str">
        <f t="shared" ca="1" si="354"/>
        <v/>
      </c>
      <c r="Y24" s="26">
        <f t="shared" ref="Y24" ca="1" si="590">IF(AND(B24&gt;0,D24&lt;0),4,"")</f>
        <v>4</v>
      </c>
      <c r="Z24" s="26">
        <f t="shared" ref="Z24" ca="1" si="591">MAX(V24:Y24)</f>
        <v>4</v>
      </c>
      <c r="AA24" s="26">
        <f t="shared" ref="AA24" ca="1" si="592">DEGREES(ATAN(U24/T24))</f>
        <v>-45</v>
      </c>
      <c r="AB24" s="26" t="str">
        <f t="shared" ref="AB24" ca="1" si="593">ROUND(VLOOKUP(Z24,$AE$2:$AF$5,2)+AA24,2)&amp;"°"</f>
        <v>315°</v>
      </c>
      <c r="AI24" s="26" t="str">
        <f t="shared" ref="AI24" ca="1" si="594">IF(J24=0,"+","-")</f>
        <v>-</v>
      </c>
      <c r="AJ24" s="6" t="str">
        <f t="shared" ref="AJ24" ca="1" si="595">IF(I24=0,F24&amp;" + "&amp;ABS(H24)&amp;"i",F24&amp;" - "&amp;ABS(H24)&amp;"i")</f>
        <v>-9 - 10i</v>
      </c>
      <c r="AL24" s="6">
        <f t="shared" ref="AL24" ca="1" si="596">IF(J24=0,B24+F24,B24-F24)</f>
        <v>18</v>
      </c>
      <c r="AM24" s="6">
        <f t="shared" ref="AM24" ca="1" si="597">IF(J24=0,D24+H24,D24-H24)</f>
        <v>1</v>
      </c>
      <c r="AN24" s="6" t="str">
        <f t="shared" ref="AN24" ca="1" si="598">IF(AM24&gt;0,AL24&amp; " + " &amp;AM24&amp;" i ",AL24&amp; " - " &amp; ABS(AM24) &amp;" i ")</f>
        <v xml:space="preserve">18 + 1 i </v>
      </c>
      <c r="AP24" s="7">
        <f t="shared" ref="AP24" ca="1" si="599">B24*F24</f>
        <v>-81</v>
      </c>
      <c r="AQ24" s="7" t="str">
        <f t="shared" ref="AQ24" ca="1" si="600">IF(AR24&lt;0,"-","+")</f>
        <v>-</v>
      </c>
      <c r="AR24" s="7">
        <f t="shared" ref="AR24" ca="1" si="601">B24*H24</f>
        <v>-90</v>
      </c>
      <c r="AS24" s="7" t="str">
        <f t="shared" ref="AS24" ca="1" si="602">IF(AT24&lt;0,"-","+")</f>
        <v>+</v>
      </c>
      <c r="AT24" s="7">
        <f t="shared" ref="AT24" ca="1" si="603">D24*F24</f>
        <v>81</v>
      </c>
      <c r="AU24" s="7" t="str">
        <f t="shared" ref="AU24" ca="1" si="604">IF(AW24&lt;0,"-","+")</f>
        <v>+</v>
      </c>
      <c r="AV24" s="7" t="str">
        <f t="shared" ref="AV24" ca="1" si="605">IF(AW24&gt;0,"-","+")</f>
        <v>-</v>
      </c>
      <c r="AW24" s="7">
        <f t="shared" ref="AW24" ca="1" si="606">1*D24*H24</f>
        <v>90</v>
      </c>
      <c r="AY24" s="8" t="str">
        <f t="shared" ref="AY24" ca="1" si="607">AP24&amp;" " &amp;AQ24&amp;" "&amp;ABS(AR24)&amp;"i "&amp;AS24&amp; " " &amp; ABS(AT24)&amp;"i "&amp;AU24&amp;" "&amp;ABS(AW24)&amp;"i²"</f>
        <v>-81 - 90i + 81i + 90i²</v>
      </c>
      <c r="BA24" s="8" t="str">
        <f t="shared" ref="BA24" ca="1" si="608">AP24&amp;" " &amp;AQ24&amp;" "&amp;ABS(AR24)&amp;"i "&amp;AS24&amp; " " &amp; ABS(AT24)&amp;"i "&amp;AV24&amp;" "&amp;ABS(AW24)</f>
        <v>-81 - 90i + 81i - 90</v>
      </c>
      <c r="BC24" s="7">
        <f t="shared" ref="BC24" ca="1" si="609">AP24+(-1)*AW24</f>
        <v>-171</v>
      </c>
      <c r="BD24" s="7" t="str">
        <f t="shared" ref="BD24" ca="1" si="610">IF(BE24&lt;0,"-","+")</f>
        <v>-</v>
      </c>
      <c r="BE24" s="7">
        <f t="shared" ref="BE24" ca="1" si="611">AR24+AT24</f>
        <v>-9</v>
      </c>
      <c r="BF24" s="7" t="str">
        <f t="shared" ref="BF24" ca="1" si="612">BC24&amp;" " &amp;BD24&amp;" "&amp;ABS(BE24)&amp;"i "</f>
        <v xml:space="preserve">-171 - 9i </v>
      </c>
      <c r="BG24" s="1">
        <f t="shared" ref="BG24" ca="1" si="613">H24*-1</f>
        <v>10</v>
      </c>
      <c r="BH24" s="14" t="str">
        <f t="shared" ref="BH24" ca="1" si="614">IF(I24=1,F24&amp;" + "&amp;ABS(H24)&amp;"i",F24&amp;" - "&amp;ABS(H24)&amp;"i")</f>
        <v>-9 + 10i</v>
      </c>
      <c r="BI24" s="13">
        <f t="shared" ref="BI24" ca="1" si="615">F24^2</f>
        <v>81</v>
      </c>
      <c r="BJ24" s="13">
        <f t="shared" ref="BJ24" ca="1" si="616">H24^2</f>
        <v>100</v>
      </c>
      <c r="BK24" s="13" t="str">
        <f t="shared" ref="BK24" ca="1" si="617">BI24&amp;" - " &amp; BJ24&amp;" i²"</f>
        <v>81 - 100 i²</v>
      </c>
      <c r="BL24" s="13" t="str">
        <f t="shared" ref="BL24" ca="1" si="618">BI24&amp;" + "&amp;BJ24</f>
        <v>81 + 100</v>
      </c>
      <c r="BM24" s="13">
        <f t="shared" ref="BM24" ca="1" si="619">BI24+BJ24</f>
        <v>181</v>
      </c>
      <c r="BN24" s="15">
        <f t="shared" ref="BN24" ca="1" si="620">B24*F24</f>
        <v>-81</v>
      </c>
      <c r="BO24" s="15" t="str">
        <f t="shared" ref="BO24" ca="1" si="621">IF(BP24&gt;0,"+","-")</f>
        <v>-</v>
      </c>
      <c r="BP24" s="15">
        <f t="shared" ref="BP24" ca="1" si="622">B24*H24</f>
        <v>-90</v>
      </c>
      <c r="BQ24" s="15" t="str">
        <f t="shared" ref="BQ24" ca="1" si="623">IF(BR24&gt;0,"+","-")</f>
        <v>+</v>
      </c>
      <c r="BR24" s="15">
        <f t="shared" ref="BR24" ca="1" si="624">D24*F24</f>
        <v>81</v>
      </c>
      <c r="BS24" s="15" t="str">
        <f t="shared" ref="BS24" ca="1" si="625">IF(BT24&gt;0,"+","-")</f>
        <v>+</v>
      </c>
      <c r="BT24" s="15">
        <f t="shared" ref="BT24" ca="1" si="626">D24*H24</f>
        <v>90</v>
      </c>
      <c r="BU24" s="15" t="str">
        <f t="shared" ref="BU24" ca="1" si="627">BN24&amp;" " &amp;BO24&amp;" " &amp;ABS(BP24)&amp;"i"&amp;" " &amp; " " &amp;BQ24&amp;" "&amp;ABS(BR24)&amp;"i"&amp;" " &amp; BS24&amp;" " &amp;ABS(BT24)&amp;"i²"</f>
        <v>-81 - 90i  + 81i + 90i²</v>
      </c>
      <c r="BV24" s="17">
        <f t="shared" ref="BV24" ca="1" si="628">BN24</f>
        <v>-81</v>
      </c>
      <c r="BW24" s="17" t="str">
        <f t="shared" ref="BW24" ca="1" si="629">IF(BX24&gt;0,"+","-")</f>
        <v>-</v>
      </c>
      <c r="BX24" s="17">
        <f t="shared" ref="BX24" ca="1" si="630">BP24+BR24</f>
        <v>-9</v>
      </c>
      <c r="BY24" s="17" t="str">
        <f t="shared" ref="BY24" ca="1" si="631">IF(BZ24&gt;0,"+","-")</f>
        <v>-</v>
      </c>
      <c r="BZ24" s="17">
        <f t="shared" ref="BZ24" ca="1" si="632">-1*BT24</f>
        <v>-90</v>
      </c>
      <c r="CA24" s="1" t="str">
        <f t="shared" ref="CA24" ca="1" si="633">BV24&amp;" " &amp;BW24&amp;" "&amp;ABS(BX24)&amp;"i "&amp;BY24&amp;" " &amp; ABS(BZ24)</f>
        <v>-81 - 9i - 90</v>
      </c>
      <c r="CB24" s="1" t="str">
        <f t="shared" ref="CB24" ca="1" si="634">BV24+BZ24&amp;" " &amp;BW24&amp; " "&amp;ABS(BX24)&amp;" i"</f>
        <v>-171 - 9 i</v>
      </c>
      <c r="CC24" s="1">
        <f t="shared" ref="CC24" ca="1" si="635">BV24+BZ24</f>
        <v>-171</v>
      </c>
      <c r="CD24" s="17" t="str">
        <f t="shared" ref="CD24" ca="1" si="636">BW24</f>
        <v>-</v>
      </c>
      <c r="CE24" s="1">
        <f t="shared" ref="CE24" ca="1" si="637">ABS(BX24)</f>
        <v>9</v>
      </c>
    </row>
    <row r="25" spans="2:83" x14ac:dyDescent="0.25">
      <c r="M25" s="26" t="s">
        <v>11</v>
      </c>
      <c r="O25" s="26" t="s">
        <v>11</v>
      </c>
      <c r="V25" s="26" t="str">
        <f t="shared" si="352"/>
        <v/>
      </c>
      <c r="W25" s="26" t="str">
        <f t="shared" si="353"/>
        <v/>
      </c>
      <c r="X25" s="26" t="str">
        <f t="shared" si="354"/>
        <v/>
      </c>
      <c r="Y25" s="26" t="str">
        <f t="shared" ref="Y25" si="638">IF(AND(C25&gt;0,E25&lt;0),4,"")</f>
        <v/>
      </c>
      <c r="AB25" s="26" t="s">
        <v>11</v>
      </c>
      <c r="AV25" s="7" t="s">
        <v>11</v>
      </c>
      <c r="BG25" s="1" t="s">
        <v>11</v>
      </c>
    </row>
    <row r="26" spans="2:83" x14ac:dyDescent="0.25">
      <c r="B26" s="1">
        <f t="shared" ref="B26" ca="1" si="639">IF(C26=0,1*RANDBETWEEN(1,10),-1*RANDBETWEEN(1,10))</f>
        <v>-7</v>
      </c>
      <c r="C26" s="1">
        <f t="shared" ref="C26" ca="1" si="640">RANDBETWEEN(0,1)</f>
        <v>1</v>
      </c>
      <c r="D26" s="1">
        <f t="shared" ref="D26" ca="1" si="641">IF(E26=0,1*RANDBETWEEN(1,10),-1*RANDBETWEEN(1,10))</f>
        <v>7</v>
      </c>
      <c r="E26" s="1">
        <f t="shared" ca="1" si="3"/>
        <v>0</v>
      </c>
      <c r="F26" s="1">
        <f t="shared" ref="F26" ca="1" si="642">IF(G26=0,1*RANDBETWEEN(1,10),-1*RANDBETWEEN(1,10))</f>
        <v>4</v>
      </c>
      <c r="G26" s="1">
        <f t="shared" ref="G26" ca="1" si="643">RANDBETWEEN(0,1)</f>
        <v>0</v>
      </c>
      <c r="H26" s="1">
        <f t="shared" ca="1" si="6"/>
        <v>1</v>
      </c>
      <c r="I26" s="1">
        <f t="shared" ca="1" si="521"/>
        <v>0</v>
      </c>
      <c r="J26" s="1">
        <f t="shared" ca="1" si="521"/>
        <v>0</v>
      </c>
      <c r="K26" s="6" t="str">
        <f t="shared" ref="K26" ca="1" si="644">IF(E26=0,B26&amp;" + "&amp;ABS(D26)&amp;"i",B26&amp;" - "&amp;ABS(D26)&amp;"i")</f>
        <v>-7 + 7i</v>
      </c>
      <c r="L26" s="27" t="s">
        <v>24</v>
      </c>
      <c r="M26" s="28" t="str">
        <f t="shared" ref="M26" ca="1" si="645">IF(B26&lt;0,"("&amp;B26&amp;")",B26)</f>
        <v>(-7)</v>
      </c>
      <c r="N26" s="28">
        <f t="shared" ref="N26" ca="1" si="646">IF(D26&lt;0,"("&amp;D26&amp;")",D26)</f>
        <v>7</v>
      </c>
      <c r="O26" s="28" t="str">
        <f t="shared" ref="O26" ca="1" si="647">M26&amp;"²" &amp;" + " &amp;N26&amp;"²"</f>
        <v>(-7)² + 7²</v>
      </c>
      <c r="P26" s="26">
        <f t="shared" ref="P26" ca="1" si="648">(B26^2+D26^2)</f>
        <v>98</v>
      </c>
      <c r="Q26" s="31">
        <f t="shared" ref="Q26" ca="1" si="649">SQRT(P26)</f>
        <v>9.8994949366116654</v>
      </c>
      <c r="T26" s="26">
        <f t="shared" ref="T26" ca="1" si="650">B26</f>
        <v>-7</v>
      </c>
      <c r="U26" s="26">
        <f ca="1">D26</f>
        <v>7</v>
      </c>
      <c r="V26" s="26" t="str">
        <f t="shared" ca="1" si="352"/>
        <v/>
      </c>
      <c r="W26" s="26">
        <f t="shared" ca="1" si="353"/>
        <v>2</v>
      </c>
      <c r="X26" s="26" t="str">
        <f t="shared" ca="1" si="354"/>
        <v/>
      </c>
      <c r="Y26" s="26" t="str">
        <f t="shared" ref="Y26" ca="1" si="651">IF(AND(B26&gt;0,D26&lt;0),4,"")</f>
        <v/>
      </c>
      <c r="Z26" s="26">
        <f t="shared" ref="Z26" ca="1" si="652">MAX(V26:Y26)</f>
        <v>2</v>
      </c>
      <c r="AA26" s="26">
        <f t="shared" ref="AA26" ca="1" si="653">DEGREES(ATAN(U26/T26))</f>
        <v>-45</v>
      </c>
      <c r="AB26" s="26" t="str">
        <f t="shared" ref="AB26" ca="1" si="654">ROUND(VLOOKUP(Z26,$AE$2:$AF$5,2)+AA26,2)&amp;"°"</f>
        <v>135°</v>
      </c>
      <c r="AI26" s="26" t="str">
        <f t="shared" ref="AI26" ca="1" si="655">IF(J26=0,"+","-")</f>
        <v>+</v>
      </c>
      <c r="AJ26" s="6" t="str">
        <f t="shared" ref="AJ26" ca="1" si="656">IF(I26=0,F26&amp;" + "&amp;ABS(H26)&amp;"i",F26&amp;" - "&amp;ABS(H26)&amp;"i")</f>
        <v>4 + 1i</v>
      </c>
      <c r="AL26" s="6">
        <f t="shared" ref="AL26" ca="1" si="657">IF(J26=0,B26+F26,B26-F26)</f>
        <v>-3</v>
      </c>
      <c r="AM26" s="6">
        <f t="shared" ref="AM26" ca="1" si="658">IF(J26=0,D26+H26,D26-H26)</f>
        <v>8</v>
      </c>
      <c r="AN26" s="6" t="str">
        <f t="shared" ref="AN26" ca="1" si="659">IF(AM26&gt;0,AL26&amp; " + " &amp;AM26&amp;" i ",AL26&amp; " - " &amp; ABS(AM26) &amp;" i ")</f>
        <v xml:space="preserve">-3 + 8 i </v>
      </c>
      <c r="AP26" s="7">
        <f t="shared" ref="AP26" ca="1" si="660">B26*F26</f>
        <v>-28</v>
      </c>
      <c r="AQ26" s="7" t="str">
        <f t="shared" ref="AQ26" ca="1" si="661">IF(AR26&lt;0,"-","+")</f>
        <v>-</v>
      </c>
      <c r="AR26" s="7">
        <f t="shared" ref="AR26" ca="1" si="662">B26*H26</f>
        <v>-7</v>
      </c>
      <c r="AS26" s="7" t="str">
        <f t="shared" ref="AS26" ca="1" si="663">IF(AT26&lt;0,"-","+")</f>
        <v>+</v>
      </c>
      <c r="AT26" s="7">
        <f t="shared" ref="AT26" ca="1" si="664">D26*F26</f>
        <v>28</v>
      </c>
      <c r="AU26" s="7" t="str">
        <f t="shared" ref="AU26" ca="1" si="665">IF(AW26&lt;0,"-","+")</f>
        <v>+</v>
      </c>
      <c r="AV26" s="7" t="str">
        <f t="shared" ref="AV26" ca="1" si="666">IF(AW26&gt;0,"-","+")</f>
        <v>-</v>
      </c>
      <c r="AW26" s="7">
        <f t="shared" ref="AW26" ca="1" si="667">1*D26*H26</f>
        <v>7</v>
      </c>
      <c r="AY26" s="8" t="str">
        <f t="shared" ref="AY26" ca="1" si="668">AP26&amp;" " &amp;AQ26&amp;" "&amp;ABS(AR26)&amp;"i "&amp;AS26&amp; " " &amp; ABS(AT26)&amp;"i "&amp;AU26&amp;" "&amp;ABS(AW26)&amp;"i²"</f>
        <v>-28 - 7i + 28i + 7i²</v>
      </c>
      <c r="BA26" s="8" t="str">
        <f t="shared" ref="BA26" ca="1" si="669">AP26&amp;" " &amp;AQ26&amp;" "&amp;ABS(AR26)&amp;"i "&amp;AS26&amp; " " &amp; ABS(AT26)&amp;"i "&amp;AV26&amp;" "&amp;ABS(AW26)</f>
        <v>-28 - 7i + 28i - 7</v>
      </c>
      <c r="BC26" s="7">
        <f t="shared" ref="BC26" ca="1" si="670">AP26+(-1)*AW26</f>
        <v>-35</v>
      </c>
      <c r="BD26" s="7" t="str">
        <f t="shared" ref="BD26" ca="1" si="671">IF(BE26&lt;0,"-","+")</f>
        <v>+</v>
      </c>
      <c r="BE26" s="7">
        <f t="shared" ref="BE26" ca="1" si="672">AR26+AT26</f>
        <v>21</v>
      </c>
      <c r="BF26" s="7" t="str">
        <f t="shared" ref="BF26" ca="1" si="673">BC26&amp;" " &amp;BD26&amp;" "&amp;ABS(BE26)&amp;"i "</f>
        <v xml:space="preserve">-35 + 21i </v>
      </c>
      <c r="BG26" s="1">
        <f t="shared" ref="BG26" ca="1" si="674">H26*-1</f>
        <v>-1</v>
      </c>
      <c r="BH26" s="14" t="str">
        <f t="shared" ref="BH26" ca="1" si="675">IF(I26=1,F26&amp;" + "&amp;ABS(H26)&amp;"i",F26&amp;" - "&amp;ABS(H26)&amp;"i")</f>
        <v>4 - 1i</v>
      </c>
      <c r="BI26" s="13">
        <f t="shared" ref="BI26" ca="1" si="676">F26^2</f>
        <v>16</v>
      </c>
      <c r="BJ26" s="13">
        <f t="shared" ref="BJ26" ca="1" si="677">H26^2</f>
        <v>1</v>
      </c>
      <c r="BK26" s="13" t="str">
        <f t="shared" ref="BK26" ca="1" si="678">BI26&amp;" - " &amp; BJ26&amp;" i²"</f>
        <v>16 - 1 i²</v>
      </c>
      <c r="BL26" s="13" t="str">
        <f t="shared" ref="BL26" ca="1" si="679">BI26&amp;" + "&amp;BJ26</f>
        <v>16 + 1</v>
      </c>
      <c r="BM26" s="13">
        <f t="shared" ref="BM26" ca="1" si="680">BI26+BJ26</f>
        <v>17</v>
      </c>
      <c r="BN26" s="15">
        <f t="shared" ref="BN26" ca="1" si="681">B26*F26</f>
        <v>-28</v>
      </c>
      <c r="BO26" s="15" t="str">
        <f t="shared" ref="BO26" ca="1" si="682">IF(BP26&gt;0,"+","-")</f>
        <v>-</v>
      </c>
      <c r="BP26" s="15">
        <f t="shared" ref="BP26" ca="1" si="683">B26*H26</f>
        <v>-7</v>
      </c>
      <c r="BQ26" s="15" t="str">
        <f t="shared" ref="BQ26" ca="1" si="684">IF(BR26&gt;0,"+","-")</f>
        <v>+</v>
      </c>
      <c r="BR26" s="15">
        <f t="shared" ref="BR26" ca="1" si="685">D26*F26</f>
        <v>28</v>
      </c>
      <c r="BS26" s="15" t="str">
        <f t="shared" ref="BS26" ca="1" si="686">IF(BT26&gt;0,"+","-")</f>
        <v>+</v>
      </c>
      <c r="BT26" s="15">
        <f t="shared" ref="BT26" ca="1" si="687">D26*H26</f>
        <v>7</v>
      </c>
      <c r="BU26" s="15" t="str">
        <f t="shared" ref="BU26" ca="1" si="688">BN26&amp;" " &amp;BO26&amp;" " &amp;ABS(BP26)&amp;"i"&amp;" " &amp; " " &amp;BQ26&amp;" "&amp;ABS(BR26)&amp;"i"&amp;" " &amp; BS26&amp;" " &amp;ABS(BT26)&amp;"i²"</f>
        <v>-28 - 7i  + 28i + 7i²</v>
      </c>
      <c r="BV26" s="17">
        <f t="shared" ref="BV26" ca="1" si="689">BN26</f>
        <v>-28</v>
      </c>
      <c r="BW26" s="17" t="str">
        <f t="shared" ref="BW26" ca="1" si="690">IF(BX26&gt;0,"+","-")</f>
        <v>+</v>
      </c>
      <c r="BX26" s="17">
        <f t="shared" ref="BX26" ca="1" si="691">BP26+BR26</f>
        <v>21</v>
      </c>
      <c r="BY26" s="17" t="str">
        <f t="shared" ref="BY26" ca="1" si="692">IF(BZ26&gt;0,"+","-")</f>
        <v>-</v>
      </c>
      <c r="BZ26" s="17">
        <f t="shared" ref="BZ26" ca="1" si="693">-1*BT26</f>
        <v>-7</v>
      </c>
      <c r="CA26" s="1" t="str">
        <f t="shared" ref="CA26" ca="1" si="694">BV26&amp;" " &amp;BW26&amp;" "&amp;ABS(BX26)&amp;"i "&amp;BY26&amp;" " &amp; ABS(BZ26)</f>
        <v>-28 + 21i - 7</v>
      </c>
      <c r="CB26" s="1" t="str">
        <f t="shared" ref="CB26" ca="1" si="695">BV26+BZ26&amp;" " &amp;BW26&amp; " "&amp;ABS(BX26)&amp;" i"</f>
        <v>-35 + 21 i</v>
      </c>
      <c r="CC26" s="1">
        <f t="shared" ref="CC26" ca="1" si="696">BV26+BZ26</f>
        <v>-35</v>
      </c>
      <c r="CD26" s="17" t="str">
        <f t="shared" ref="CD26" ca="1" si="697">BW26</f>
        <v>+</v>
      </c>
      <c r="CE26" s="1">
        <f t="shared" ref="CE26" ca="1" si="698">ABS(BX26)</f>
        <v>21</v>
      </c>
    </row>
    <row r="27" spans="2:83" x14ac:dyDescent="0.25">
      <c r="M27" s="26" t="s">
        <v>11</v>
      </c>
      <c r="O27" s="26" t="s">
        <v>11</v>
      </c>
      <c r="V27" s="26" t="str">
        <f t="shared" si="352"/>
        <v/>
      </c>
      <c r="W27" s="26" t="str">
        <f t="shared" si="353"/>
        <v/>
      </c>
      <c r="X27" s="26" t="str">
        <f t="shared" si="354"/>
        <v/>
      </c>
      <c r="Y27" s="26" t="str">
        <f t="shared" ref="Y27" si="699">IF(AND(C27&gt;0,E27&lt;0),4,"")</f>
        <v/>
      </c>
      <c r="AB27" s="26" t="s">
        <v>11</v>
      </c>
      <c r="AV27" s="7" t="s">
        <v>11</v>
      </c>
      <c r="BG27" s="1" t="s">
        <v>11</v>
      </c>
    </row>
    <row r="28" spans="2:83" x14ac:dyDescent="0.25">
      <c r="B28" s="1">
        <f t="shared" ref="B28" ca="1" si="700">IF(C28=0,1*RANDBETWEEN(1,10),-1*RANDBETWEEN(1,10))</f>
        <v>-1</v>
      </c>
      <c r="C28" s="1">
        <f t="shared" ref="C28" ca="1" si="701">RANDBETWEEN(0,1)</f>
        <v>1</v>
      </c>
      <c r="D28" s="1">
        <f t="shared" ref="D28" ca="1" si="702">IF(E28=0,1*RANDBETWEEN(1,10),-1*RANDBETWEEN(1,10))</f>
        <v>3</v>
      </c>
      <c r="E28" s="1">
        <f t="shared" ca="1" si="3"/>
        <v>0</v>
      </c>
      <c r="F28" s="1">
        <f t="shared" ref="F28" ca="1" si="703">IF(G28=0,1*RANDBETWEEN(1,10),-1*RANDBETWEEN(1,10))</f>
        <v>1</v>
      </c>
      <c r="G28" s="1">
        <f t="shared" ref="G28" ca="1" si="704">RANDBETWEEN(0,1)</f>
        <v>0</v>
      </c>
      <c r="H28" s="1">
        <f t="shared" ca="1" si="6"/>
        <v>-3</v>
      </c>
      <c r="I28" s="1">
        <f t="shared" ca="1" si="521"/>
        <v>1</v>
      </c>
      <c r="J28" s="1">
        <f t="shared" ca="1" si="521"/>
        <v>0</v>
      </c>
      <c r="K28" s="6" t="str">
        <f t="shared" ref="K28" ca="1" si="705">IF(E28=0,B28&amp;" + "&amp;ABS(D28)&amp;"i",B28&amp;" - "&amp;ABS(D28)&amp;"i")</f>
        <v>-1 + 3i</v>
      </c>
      <c r="L28" s="27" t="s">
        <v>24</v>
      </c>
      <c r="M28" s="28" t="str">
        <f t="shared" ref="M28" ca="1" si="706">IF(B28&lt;0,"("&amp;B28&amp;")",B28)</f>
        <v>(-1)</v>
      </c>
      <c r="N28" s="28">
        <f t="shared" ref="N28" ca="1" si="707">IF(D28&lt;0,"("&amp;D28&amp;")",D28)</f>
        <v>3</v>
      </c>
      <c r="O28" s="28" t="str">
        <f t="shared" ref="O28" ca="1" si="708">M28&amp;"²" &amp;" + " &amp;N28&amp;"²"</f>
        <v>(-1)² + 3²</v>
      </c>
      <c r="P28" s="26">
        <f t="shared" ref="P28" ca="1" si="709">(B28^2+D28^2)</f>
        <v>10</v>
      </c>
      <c r="Q28" s="31">
        <f t="shared" ref="Q28" ca="1" si="710">SQRT(P28)</f>
        <v>3.1622776601683795</v>
      </c>
      <c r="T28" s="26">
        <f t="shared" ref="T28" ca="1" si="711">B28</f>
        <v>-1</v>
      </c>
      <c r="U28" s="26">
        <f ca="1">D28</f>
        <v>3</v>
      </c>
      <c r="V28" s="26" t="str">
        <f t="shared" ca="1" si="352"/>
        <v/>
      </c>
      <c r="W28" s="26">
        <f t="shared" ca="1" si="353"/>
        <v>2</v>
      </c>
      <c r="X28" s="26" t="str">
        <f t="shared" ca="1" si="354"/>
        <v/>
      </c>
      <c r="Y28" s="26" t="str">
        <f t="shared" ref="Y28" ca="1" si="712">IF(AND(B28&gt;0,D28&lt;0),4,"")</f>
        <v/>
      </c>
      <c r="Z28" s="26">
        <f t="shared" ref="Z28" ca="1" si="713">MAX(V28:Y28)</f>
        <v>2</v>
      </c>
      <c r="AA28" s="26">
        <f t="shared" ref="AA28" ca="1" si="714">DEGREES(ATAN(U28/T28))</f>
        <v>-71.56505117707799</v>
      </c>
      <c r="AB28" s="26" t="str">
        <f t="shared" ref="AB28" ca="1" si="715">ROUND(VLOOKUP(Z28,$AE$2:$AF$5,2)+AA28,2)&amp;"°"</f>
        <v>108,43°</v>
      </c>
      <c r="AI28" s="26" t="str">
        <f t="shared" ref="AI28" ca="1" si="716">IF(J28=0,"+","-")</f>
        <v>+</v>
      </c>
      <c r="AJ28" s="6" t="str">
        <f t="shared" ref="AJ28" ca="1" si="717">IF(I28=0,F28&amp;" + "&amp;ABS(H28)&amp;"i",F28&amp;" - "&amp;ABS(H28)&amp;"i")</f>
        <v>1 - 3i</v>
      </c>
      <c r="AL28" s="6">
        <f t="shared" ref="AL28" ca="1" si="718">IF(J28=0,B28+F28,B28-F28)</f>
        <v>0</v>
      </c>
      <c r="AM28" s="6">
        <f t="shared" ref="AM28" ca="1" si="719">IF(J28=0,D28+H28,D28-H28)</f>
        <v>0</v>
      </c>
      <c r="AN28" s="6" t="str">
        <f t="shared" ref="AN28" ca="1" si="720">IF(AM28&gt;0,AL28&amp; " + " &amp;AM28&amp;" i ",AL28&amp; " - " &amp; ABS(AM28) &amp;" i ")</f>
        <v xml:space="preserve">0 - 0 i </v>
      </c>
      <c r="AP28" s="7">
        <f t="shared" ref="AP28" ca="1" si="721">B28*F28</f>
        <v>-1</v>
      </c>
      <c r="AQ28" s="7" t="str">
        <f t="shared" ref="AQ28" ca="1" si="722">IF(AR28&lt;0,"-","+")</f>
        <v>+</v>
      </c>
      <c r="AR28" s="7">
        <f t="shared" ref="AR28" ca="1" si="723">B28*H28</f>
        <v>3</v>
      </c>
      <c r="AS28" s="7" t="str">
        <f t="shared" ref="AS28" ca="1" si="724">IF(AT28&lt;0,"-","+")</f>
        <v>+</v>
      </c>
      <c r="AT28" s="7">
        <f t="shared" ref="AT28" ca="1" si="725">D28*F28</f>
        <v>3</v>
      </c>
      <c r="AU28" s="7" t="str">
        <f t="shared" ref="AU28" ca="1" si="726">IF(AW28&lt;0,"-","+")</f>
        <v>-</v>
      </c>
      <c r="AV28" s="7" t="str">
        <f t="shared" ref="AV28" ca="1" si="727">IF(AW28&gt;0,"-","+")</f>
        <v>+</v>
      </c>
      <c r="AW28" s="7">
        <f t="shared" ref="AW28" ca="1" si="728">1*D28*H28</f>
        <v>-9</v>
      </c>
      <c r="AY28" s="8" t="str">
        <f t="shared" ref="AY28" ca="1" si="729">AP28&amp;" " &amp;AQ28&amp;" "&amp;ABS(AR28)&amp;"i "&amp;AS28&amp; " " &amp; ABS(AT28)&amp;"i "&amp;AU28&amp;" "&amp;ABS(AW28)&amp;"i²"</f>
        <v>-1 + 3i + 3i - 9i²</v>
      </c>
      <c r="BA28" s="8" t="str">
        <f t="shared" ref="BA28" ca="1" si="730">AP28&amp;" " &amp;AQ28&amp;" "&amp;ABS(AR28)&amp;"i "&amp;AS28&amp; " " &amp; ABS(AT28)&amp;"i "&amp;AV28&amp;" "&amp;ABS(AW28)</f>
        <v>-1 + 3i + 3i + 9</v>
      </c>
      <c r="BC28" s="7">
        <f t="shared" ref="BC28" ca="1" si="731">AP28+(-1)*AW28</f>
        <v>8</v>
      </c>
      <c r="BD28" s="7" t="str">
        <f t="shared" ref="BD28" ca="1" si="732">IF(BE28&lt;0,"-","+")</f>
        <v>+</v>
      </c>
      <c r="BE28" s="7">
        <f t="shared" ref="BE28" ca="1" si="733">AR28+AT28</f>
        <v>6</v>
      </c>
      <c r="BF28" s="7" t="str">
        <f t="shared" ref="BF28" ca="1" si="734">BC28&amp;" " &amp;BD28&amp;" "&amp;ABS(BE28)&amp;"i "</f>
        <v xml:space="preserve">8 + 6i </v>
      </c>
      <c r="BG28" s="1">
        <f t="shared" ref="BG28" ca="1" si="735">H28*-1</f>
        <v>3</v>
      </c>
      <c r="BH28" s="14" t="str">
        <f t="shared" ref="BH28" ca="1" si="736">IF(I28=1,F28&amp;" + "&amp;ABS(H28)&amp;"i",F28&amp;" - "&amp;ABS(H28)&amp;"i")</f>
        <v>1 + 3i</v>
      </c>
      <c r="BI28" s="13">
        <f t="shared" ref="BI28" ca="1" si="737">F28^2</f>
        <v>1</v>
      </c>
      <c r="BJ28" s="13">
        <f t="shared" ref="BJ28" ca="1" si="738">H28^2</f>
        <v>9</v>
      </c>
      <c r="BK28" s="13" t="str">
        <f t="shared" ref="BK28" ca="1" si="739">BI28&amp;" - " &amp; BJ28&amp;" i²"</f>
        <v>1 - 9 i²</v>
      </c>
      <c r="BL28" s="13" t="str">
        <f t="shared" ref="BL28" ca="1" si="740">BI28&amp;" + "&amp;BJ28</f>
        <v>1 + 9</v>
      </c>
      <c r="BM28" s="13">
        <f t="shared" ref="BM28" ca="1" si="741">BI28+BJ28</f>
        <v>10</v>
      </c>
      <c r="BN28" s="15">
        <f t="shared" ref="BN28" ca="1" si="742">B28*F28</f>
        <v>-1</v>
      </c>
      <c r="BO28" s="15" t="str">
        <f t="shared" ref="BO28" ca="1" si="743">IF(BP28&gt;0,"+","-")</f>
        <v>+</v>
      </c>
      <c r="BP28" s="15">
        <f t="shared" ref="BP28" ca="1" si="744">B28*H28</f>
        <v>3</v>
      </c>
      <c r="BQ28" s="15" t="str">
        <f t="shared" ref="BQ28" ca="1" si="745">IF(BR28&gt;0,"+","-")</f>
        <v>+</v>
      </c>
      <c r="BR28" s="15">
        <f t="shared" ref="BR28" ca="1" si="746">D28*F28</f>
        <v>3</v>
      </c>
      <c r="BS28" s="15" t="str">
        <f t="shared" ref="BS28" ca="1" si="747">IF(BT28&gt;0,"+","-")</f>
        <v>-</v>
      </c>
      <c r="BT28" s="15">
        <f t="shared" ref="BT28" ca="1" si="748">D28*H28</f>
        <v>-9</v>
      </c>
      <c r="BU28" s="15" t="str">
        <f t="shared" ref="BU28" ca="1" si="749">BN28&amp;" " &amp;BO28&amp;" " &amp;ABS(BP28)&amp;"i"&amp;" " &amp; " " &amp;BQ28&amp;" "&amp;ABS(BR28)&amp;"i"&amp;" " &amp; BS28&amp;" " &amp;ABS(BT28)&amp;"i²"</f>
        <v>-1 + 3i  + 3i - 9i²</v>
      </c>
      <c r="BV28" s="17">
        <f t="shared" ref="BV28" ca="1" si="750">BN28</f>
        <v>-1</v>
      </c>
      <c r="BW28" s="17" t="str">
        <f t="shared" ref="BW28" ca="1" si="751">IF(BX28&gt;0,"+","-")</f>
        <v>+</v>
      </c>
      <c r="BX28" s="17">
        <f t="shared" ref="BX28" ca="1" si="752">BP28+BR28</f>
        <v>6</v>
      </c>
      <c r="BY28" s="17" t="str">
        <f t="shared" ref="BY28" ca="1" si="753">IF(BZ28&gt;0,"+","-")</f>
        <v>+</v>
      </c>
      <c r="BZ28" s="17">
        <f t="shared" ref="BZ28" ca="1" si="754">-1*BT28</f>
        <v>9</v>
      </c>
      <c r="CA28" s="1" t="str">
        <f t="shared" ref="CA28" ca="1" si="755">BV28&amp;" " &amp;BW28&amp;" "&amp;ABS(BX28)&amp;"i "&amp;BY28&amp;" " &amp; ABS(BZ28)</f>
        <v>-1 + 6i + 9</v>
      </c>
      <c r="CB28" s="1" t="str">
        <f t="shared" ref="CB28" ca="1" si="756">BV28+BZ28&amp;" " &amp;BW28&amp; " "&amp;ABS(BX28)&amp;" i"</f>
        <v>8 + 6 i</v>
      </c>
      <c r="CC28" s="1">
        <f t="shared" ref="CC28" ca="1" si="757">BV28+BZ28</f>
        <v>8</v>
      </c>
      <c r="CD28" s="17" t="str">
        <f t="shared" ref="CD28" ca="1" si="758">BW28</f>
        <v>+</v>
      </c>
      <c r="CE28" s="1">
        <f t="shared" ref="CE28" ca="1" si="759">ABS(BX28)</f>
        <v>6</v>
      </c>
    </row>
    <row r="29" spans="2:83" x14ac:dyDescent="0.25">
      <c r="M29" s="26" t="s">
        <v>11</v>
      </c>
      <c r="O29" s="26" t="s">
        <v>11</v>
      </c>
      <c r="V29" s="26" t="str">
        <f t="shared" si="352"/>
        <v/>
      </c>
      <c r="W29" s="26" t="str">
        <f t="shared" si="353"/>
        <v/>
      </c>
      <c r="X29" s="26" t="str">
        <f t="shared" si="354"/>
        <v/>
      </c>
      <c r="Y29" s="26" t="str">
        <f t="shared" ref="Y29" si="760">IF(AND(C29&gt;0,E29&lt;0),4,"")</f>
        <v/>
      </c>
      <c r="AB29" s="26" t="s">
        <v>11</v>
      </c>
      <c r="AV29" s="7" t="s">
        <v>11</v>
      </c>
      <c r="BG29" s="1" t="s">
        <v>11</v>
      </c>
    </row>
    <row r="30" spans="2:83" x14ac:dyDescent="0.25">
      <c r="B30" s="1">
        <f t="shared" ref="B30" ca="1" si="761">IF(C30=0,1*RANDBETWEEN(1,10),-1*RANDBETWEEN(1,10))</f>
        <v>2</v>
      </c>
      <c r="C30" s="1">
        <f t="shared" ref="C30" ca="1" si="762">RANDBETWEEN(0,1)</f>
        <v>0</v>
      </c>
      <c r="D30" s="1">
        <f t="shared" ref="D30" ca="1" si="763">IF(E30=0,1*RANDBETWEEN(1,10),-1*RANDBETWEEN(1,10))</f>
        <v>-2</v>
      </c>
      <c r="E30" s="1">
        <f t="shared" ca="1" si="3"/>
        <v>1</v>
      </c>
      <c r="F30" s="1">
        <f t="shared" ref="F30" ca="1" si="764">IF(G30=0,1*RANDBETWEEN(1,10),-1*RANDBETWEEN(1,10))</f>
        <v>-7</v>
      </c>
      <c r="G30" s="1">
        <f t="shared" ref="G30" ca="1" si="765">RANDBETWEEN(0,1)</f>
        <v>1</v>
      </c>
      <c r="H30" s="1">
        <f t="shared" ca="1" si="6"/>
        <v>8</v>
      </c>
      <c r="I30" s="1">
        <f t="shared" ca="1" si="521"/>
        <v>0</v>
      </c>
      <c r="J30" s="1">
        <f t="shared" ca="1" si="521"/>
        <v>0</v>
      </c>
      <c r="K30" s="6" t="str">
        <f t="shared" ref="K30" ca="1" si="766">IF(E30=0,B30&amp;" + "&amp;ABS(D30)&amp;"i",B30&amp;" - "&amp;ABS(D30)&amp;"i")</f>
        <v>2 - 2i</v>
      </c>
      <c r="L30" s="27" t="s">
        <v>24</v>
      </c>
      <c r="M30" s="28">
        <f t="shared" ref="M30" ca="1" si="767">IF(B30&lt;0,"("&amp;B30&amp;")",B30)</f>
        <v>2</v>
      </c>
      <c r="N30" s="28" t="str">
        <f t="shared" ref="N30" ca="1" si="768">IF(D30&lt;0,"("&amp;D30&amp;")",D30)</f>
        <v>(-2)</v>
      </c>
      <c r="O30" s="28" t="str">
        <f t="shared" ref="O30" ca="1" si="769">M30&amp;"²" &amp;" + " &amp;N30&amp;"²"</f>
        <v>2² + (-2)²</v>
      </c>
      <c r="P30" s="26">
        <f t="shared" ref="P30" ca="1" si="770">(B30^2+D30^2)</f>
        <v>8</v>
      </c>
      <c r="Q30" s="31">
        <f t="shared" ref="Q30" ca="1" si="771">SQRT(P30)</f>
        <v>2.8284271247461903</v>
      </c>
      <c r="T30" s="26">
        <f t="shared" ref="T30" ca="1" si="772">B30</f>
        <v>2</v>
      </c>
      <c r="U30" s="26">
        <f ca="1">D30</f>
        <v>-2</v>
      </c>
      <c r="V30" s="26" t="str">
        <f t="shared" ca="1" si="352"/>
        <v/>
      </c>
      <c r="W30" s="26" t="str">
        <f t="shared" ca="1" si="353"/>
        <v/>
      </c>
      <c r="X30" s="26" t="str">
        <f t="shared" ca="1" si="354"/>
        <v/>
      </c>
      <c r="Y30" s="26">
        <f t="shared" ref="Y30" ca="1" si="773">IF(AND(B30&gt;0,D30&lt;0),4,"")</f>
        <v>4</v>
      </c>
      <c r="Z30" s="26">
        <f t="shared" ref="Z30" ca="1" si="774">MAX(V30:Y30)</f>
        <v>4</v>
      </c>
      <c r="AA30" s="26">
        <f t="shared" ref="AA30" ca="1" si="775">DEGREES(ATAN(U30/T30))</f>
        <v>-45</v>
      </c>
      <c r="AB30" s="26" t="str">
        <f t="shared" ref="AB30" ca="1" si="776">ROUND(VLOOKUP(Z30,$AE$2:$AF$5,2)+AA30,2)&amp;"°"</f>
        <v>315°</v>
      </c>
      <c r="AI30" s="26" t="str">
        <f t="shared" ref="AI30" ca="1" si="777">IF(J30=0,"+","-")</f>
        <v>+</v>
      </c>
      <c r="AJ30" s="6" t="str">
        <f t="shared" ref="AJ30" ca="1" si="778">IF(I30=0,F30&amp;" + "&amp;ABS(H30)&amp;"i",F30&amp;" - "&amp;ABS(H30)&amp;"i")</f>
        <v>-7 + 8i</v>
      </c>
      <c r="AL30" s="6">
        <f t="shared" ref="AL30" ca="1" si="779">IF(J30=0,B30+F30,B30-F30)</f>
        <v>-5</v>
      </c>
      <c r="AM30" s="6">
        <f t="shared" ref="AM30" ca="1" si="780">IF(J30=0,D30+H30,D30-H30)</f>
        <v>6</v>
      </c>
      <c r="AN30" s="6" t="str">
        <f t="shared" ref="AN30" ca="1" si="781">IF(AM30&gt;0,AL30&amp; " + " &amp;AM30&amp;" i ",AL30&amp; " - " &amp; ABS(AM30) &amp;" i ")</f>
        <v xml:space="preserve">-5 + 6 i </v>
      </c>
      <c r="AP30" s="7">
        <f t="shared" ref="AP30" ca="1" si="782">B30*F30</f>
        <v>-14</v>
      </c>
      <c r="AQ30" s="7" t="str">
        <f t="shared" ref="AQ30" ca="1" si="783">IF(AR30&lt;0,"-","+")</f>
        <v>+</v>
      </c>
      <c r="AR30" s="7">
        <f t="shared" ref="AR30" ca="1" si="784">B30*H30</f>
        <v>16</v>
      </c>
      <c r="AS30" s="7" t="str">
        <f t="shared" ref="AS30" ca="1" si="785">IF(AT30&lt;0,"-","+")</f>
        <v>+</v>
      </c>
      <c r="AT30" s="7">
        <f t="shared" ref="AT30" ca="1" si="786">D30*F30</f>
        <v>14</v>
      </c>
      <c r="AU30" s="7" t="str">
        <f t="shared" ref="AU30" ca="1" si="787">IF(AW30&lt;0,"-","+")</f>
        <v>-</v>
      </c>
      <c r="AV30" s="7" t="str">
        <f t="shared" ref="AV30" ca="1" si="788">IF(AW30&gt;0,"-","+")</f>
        <v>+</v>
      </c>
      <c r="AW30" s="7">
        <f t="shared" ref="AW30" ca="1" si="789">1*D30*H30</f>
        <v>-16</v>
      </c>
      <c r="AY30" s="8" t="str">
        <f t="shared" ref="AY30" ca="1" si="790">AP30&amp;" " &amp;AQ30&amp;" "&amp;ABS(AR30)&amp;"i "&amp;AS30&amp; " " &amp; ABS(AT30)&amp;"i "&amp;AU30&amp;" "&amp;ABS(AW30)&amp;"i²"</f>
        <v>-14 + 16i + 14i - 16i²</v>
      </c>
      <c r="BA30" s="8" t="str">
        <f t="shared" ref="BA30" ca="1" si="791">AP30&amp;" " &amp;AQ30&amp;" "&amp;ABS(AR30)&amp;"i "&amp;AS30&amp; " " &amp; ABS(AT30)&amp;"i "&amp;AV30&amp;" "&amp;ABS(AW30)</f>
        <v>-14 + 16i + 14i + 16</v>
      </c>
      <c r="BC30" s="7">
        <f t="shared" ref="BC30" ca="1" si="792">AP30+(-1)*AW30</f>
        <v>2</v>
      </c>
      <c r="BD30" s="7" t="str">
        <f t="shared" ref="BD30" ca="1" si="793">IF(BE30&lt;0,"-","+")</f>
        <v>+</v>
      </c>
      <c r="BE30" s="7">
        <f t="shared" ref="BE30" ca="1" si="794">AR30+AT30</f>
        <v>30</v>
      </c>
      <c r="BF30" s="7" t="str">
        <f t="shared" ref="BF30" ca="1" si="795">BC30&amp;" " &amp;BD30&amp;" "&amp;ABS(BE30)&amp;"i "</f>
        <v xml:space="preserve">2 + 30i </v>
      </c>
      <c r="BG30" s="1">
        <f t="shared" ref="BG30" ca="1" si="796">H30*-1</f>
        <v>-8</v>
      </c>
      <c r="BH30" s="14" t="str">
        <f t="shared" ref="BH30" ca="1" si="797">IF(I30=1,F30&amp;" + "&amp;ABS(H30)&amp;"i",F30&amp;" - "&amp;ABS(H30)&amp;"i")</f>
        <v>-7 - 8i</v>
      </c>
      <c r="BI30" s="13">
        <f t="shared" ref="BI30" ca="1" si="798">F30^2</f>
        <v>49</v>
      </c>
      <c r="BJ30" s="13">
        <f t="shared" ref="BJ30" ca="1" si="799">H30^2</f>
        <v>64</v>
      </c>
      <c r="BK30" s="13" t="str">
        <f t="shared" ref="BK30" ca="1" si="800">BI30&amp;" - " &amp; BJ30&amp;" i²"</f>
        <v>49 - 64 i²</v>
      </c>
      <c r="BL30" s="13" t="str">
        <f t="shared" ref="BL30" ca="1" si="801">BI30&amp;" + "&amp;BJ30</f>
        <v>49 + 64</v>
      </c>
      <c r="BM30" s="13">
        <f t="shared" ref="BM30" ca="1" si="802">BI30+BJ30</f>
        <v>113</v>
      </c>
      <c r="BN30" s="15">
        <f t="shared" ref="BN30" ca="1" si="803">B30*F30</f>
        <v>-14</v>
      </c>
      <c r="BO30" s="15" t="str">
        <f t="shared" ref="BO30" ca="1" si="804">IF(BP30&gt;0,"+","-")</f>
        <v>+</v>
      </c>
      <c r="BP30" s="15">
        <f t="shared" ref="BP30" ca="1" si="805">B30*H30</f>
        <v>16</v>
      </c>
      <c r="BQ30" s="15" t="str">
        <f t="shared" ref="BQ30" ca="1" si="806">IF(BR30&gt;0,"+","-")</f>
        <v>+</v>
      </c>
      <c r="BR30" s="15">
        <f t="shared" ref="BR30" ca="1" si="807">D30*F30</f>
        <v>14</v>
      </c>
      <c r="BS30" s="15" t="str">
        <f t="shared" ref="BS30" ca="1" si="808">IF(BT30&gt;0,"+","-")</f>
        <v>-</v>
      </c>
      <c r="BT30" s="15">
        <f t="shared" ref="BT30" ca="1" si="809">D30*H30</f>
        <v>-16</v>
      </c>
      <c r="BU30" s="15" t="str">
        <f t="shared" ref="BU30" ca="1" si="810">BN30&amp;" " &amp;BO30&amp;" " &amp;ABS(BP30)&amp;"i"&amp;" " &amp; " " &amp;BQ30&amp;" "&amp;ABS(BR30)&amp;"i"&amp;" " &amp; BS30&amp;" " &amp;ABS(BT30)&amp;"i²"</f>
        <v>-14 + 16i  + 14i - 16i²</v>
      </c>
      <c r="BV30" s="17">
        <f t="shared" ref="BV30" ca="1" si="811">BN30</f>
        <v>-14</v>
      </c>
      <c r="BW30" s="17" t="str">
        <f t="shared" ref="BW30" ca="1" si="812">IF(BX30&gt;0,"+","-")</f>
        <v>+</v>
      </c>
      <c r="BX30" s="17">
        <f t="shared" ref="BX30" ca="1" si="813">BP30+BR30</f>
        <v>30</v>
      </c>
      <c r="BY30" s="17" t="str">
        <f t="shared" ref="BY30" ca="1" si="814">IF(BZ30&gt;0,"+","-")</f>
        <v>+</v>
      </c>
      <c r="BZ30" s="17">
        <f t="shared" ref="BZ30" ca="1" si="815">-1*BT30</f>
        <v>16</v>
      </c>
      <c r="CA30" s="1" t="str">
        <f t="shared" ref="CA30" ca="1" si="816">BV30&amp;" " &amp;BW30&amp;" "&amp;ABS(BX30)&amp;"i "&amp;BY30&amp;" " &amp; ABS(BZ30)</f>
        <v>-14 + 30i + 16</v>
      </c>
      <c r="CB30" s="1" t="str">
        <f t="shared" ref="CB30" ca="1" si="817">BV30+BZ30&amp;" " &amp;BW30&amp; " "&amp;ABS(BX30)&amp;" i"</f>
        <v>2 + 30 i</v>
      </c>
      <c r="CC30" s="1">
        <f t="shared" ref="CC30" ca="1" si="818">BV30+BZ30</f>
        <v>2</v>
      </c>
      <c r="CD30" s="17" t="str">
        <f t="shared" ref="CD30" ca="1" si="819">BW30</f>
        <v>+</v>
      </c>
      <c r="CE30" s="1">
        <f t="shared" ref="CE30" ca="1" si="820">ABS(BX30)</f>
        <v>30</v>
      </c>
    </row>
    <row r="31" spans="2:83" x14ac:dyDescent="0.25">
      <c r="M31" s="26" t="s">
        <v>11</v>
      </c>
      <c r="O31" s="26" t="s">
        <v>11</v>
      </c>
      <c r="V31" s="26" t="str">
        <f t="shared" si="352"/>
        <v/>
      </c>
      <c r="W31" s="26" t="str">
        <f t="shared" si="353"/>
        <v/>
      </c>
      <c r="X31" s="26" t="str">
        <f t="shared" si="354"/>
        <v/>
      </c>
      <c r="Y31" s="26" t="str">
        <f t="shared" ref="Y31" si="821">IF(AND(C31&gt;0,E31&lt;0),4,"")</f>
        <v/>
      </c>
      <c r="AB31" s="26" t="s">
        <v>11</v>
      </c>
      <c r="AV31" s="7" t="s">
        <v>11</v>
      </c>
      <c r="BG31" s="1" t="s">
        <v>11</v>
      </c>
    </row>
    <row r="32" spans="2:83" x14ac:dyDescent="0.25">
      <c r="B32" s="1">
        <f t="shared" ref="B32" ca="1" si="822">IF(C32=0,1*RANDBETWEEN(1,10),-1*RANDBETWEEN(1,10))</f>
        <v>-2</v>
      </c>
      <c r="C32" s="1">
        <f t="shared" ref="C32" ca="1" si="823">RANDBETWEEN(0,1)</f>
        <v>1</v>
      </c>
      <c r="D32" s="1">
        <f t="shared" ref="D32" ca="1" si="824">IF(E32=0,1*RANDBETWEEN(1,10),-1*RANDBETWEEN(1,10))</f>
        <v>-5</v>
      </c>
      <c r="E32" s="1">
        <f t="shared" ca="1" si="3"/>
        <v>1</v>
      </c>
      <c r="F32" s="1">
        <f t="shared" ref="F32" ca="1" si="825">IF(G32=0,1*RANDBETWEEN(1,10),-1*RANDBETWEEN(1,10))</f>
        <v>-2</v>
      </c>
      <c r="G32" s="1">
        <f t="shared" ref="G32" ca="1" si="826">RANDBETWEEN(0,1)</f>
        <v>1</v>
      </c>
      <c r="H32" s="1">
        <f t="shared" ca="1" si="6"/>
        <v>7</v>
      </c>
      <c r="I32" s="1">
        <f t="shared" ca="1" si="521"/>
        <v>0</v>
      </c>
      <c r="J32" s="1">
        <f t="shared" ca="1" si="521"/>
        <v>1</v>
      </c>
      <c r="K32" s="6" t="str">
        <f t="shared" ref="K32" ca="1" si="827">IF(E32=0,B32&amp;" + "&amp;ABS(D32)&amp;"i",B32&amp;" - "&amp;ABS(D32)&amp;"i")</f>
        <v>-2 - 5i</v>
      </c>
      <c r="L32" s="27" t="s">
        <v>24</v>
      </c>
      <c r="M32" s="28" t="str">
        <f t="shared" ref="M32" ca="1" si="828">IF(B32&lt;0,"("&amp;B32&amp;")",B32)</f>
        <v>(-2)</v>
      </c>
      <c r="N32" s="28" t="str">
        <f t="shared" ref="N32" ca="1" si="829">IF(D32&lt;0,"("&amp;D32&amp;")",D32)</f>
        <v>(-5)</v>
      </c>
      <c r="O32" s="28" t="str">
        <f t="shared" ref="O32" ca="1" si="830">M32&amp;"²" &amp;" + " &amp;N32&amp;"²"</f>
        <v>(-2)² + (-5)²</v>
      </c>
      <c r="P32" s="26">
        <f t="shared" ref="P32" ca="1" si="831">(B32^2+D32^2)</f>
        <v>29</v>
      </c>
      <c r="Q32" s="31">
        <f t="shared" ref="Q32" ca="1" si="832">SQRT(P32)</f>
        <v>5.3851648071345037</v>
      </c>
      <c r="T32" s="26">
        <f t="shared" ref="T32" ca="1" si="833">B32</f>
        <v>-2</v>
      </c>
      <c r="U32" s="26">
        <f ca="1">D32</f>
        <v>-5</v>
      </c>
      <c r="V32" s="26" t="str">
        <f t="shared" ca="1" si="352"/>
        <v/>
      </c>
      <c r="W32" s="26" t="str">
        <f t="shared" ca="1" si="353"/>
        <v/>
      </c>
      <c r="X32" s="26">
        <f t="shared" ca="1" si="354"/>
        <v>3</v>
      </c>
      <c r="Y32" s="26" t="str">
        <f t="shared" ref="Y32" ca="1" si="834">IF(AND(B32&gt;0,D32&lt;0),4,"")</f>
        <v/>
      </c>
      <c r="Z32" s="26">
        <f t="shared" ref="Z32" ca="1" si="835">MAX(V32:Y32)</f>
        <v>3</v>
      </c>
      <c r="AA32" s="26">
        <f t="shared" ref="AA32" ca="1" si="836">DEGREES(ATAN(U32/T32))</f>
        <v>68.198590513648185</v>
      </c>
      <c r="AB32" s="26" t="str">
        <f t="shared" ref="AB32" ca="1" si="837">ROUND(VLOOKUP(Z32,$AE$2:$AF$5,2)+AA32,2)&amp;"°"</f>
        <v>248,2°</v>
      </c>
      <c r="AI32" s="26" t="str">
        <f t="shared" ref="AI32" ca="1" si="838">IF(J32=0,"+","-")</f>
        <v>-</v>
      </c>
      <c r="AJ32" s="6" t="str">
        <f t="shared" ref="AJ32" ca="1" si="839">IF(I32=0,F32&amp;" + "&amp;ABS(H32)&amp;"i",F32&amp;" - "&amp;ABS(H32)&amp;"i")</f>
        <v>-2 + 7i</v>
      </c>
      <c r="AL32" s="6">
        <f t="shared" ref="AL32" ca="1" si="840">IF(J32=0,B32+F32,B32-F32)</f>
        <v>0</v>
      </c>
      <c r="AM32" s="6">
        <f t="shared" ref="AM32" ca="1" si="841">IF(J32=0,D32+H32,D32-H32)</f>
        <v>-12</v>
      </c>
      <c r="AN32" s="6" t="str">
        <f t="shared" ref="AN32" ca="1" si="842">IF(AM32&gt;0,AL32&amp; " + " &amp;AM32&amp;" i ",AL32&amp; " - " &amp; ABS(AM32) &amp;" i ")</f>
        <v xml:space="preserve">0 - 12 i </v>
      </c>
      <c r="AP32" s="7">
        <f t="shared" ref="AP32" ca="1" si="843">B32*F32</f>
        <v>4</v>
      </c>
      <c r="AQ32" s="7" t="str">
        <f t="shared" ref="AQ32" ca="1" si="844">IF(AR32&lt;0,"-","+")</f>
        <v>-</v>
      </c>
      <c r="AR32" s="7">
        <f t="shared" ref="AR32" ca="1" si="845">B32*H32</f>
        <v>-14</v>
      </c>
      <c r="AS32" s="7" t="str">
        <f t="shared" ref="AS32" ca="1" si="846">IF(AT32&lt;0,"-","+")</f>
        <v>+</v>
      </c>
      <c r="AT32" s="7">
        <f t="shared" ref="AT32" ca="1" si="847">D32*F32</f>
        <v>10</v>
      </c>
      <c r="AU32" s="7" t="str">
        <f t="shared" ref="AU32" ca="1" si="848">IF(AW32&lt;0,"-","+")</f>
        <v>-</v>
      </c>
      <c r="AV32" s="7" t="str">
        <f t="shared" ref="AV32" ca="1" si="849">IF(AW32&gt;0,"-","+")</f>
        <v>+</v>
      </c>
      <c r="AW32" s="7">
        <f t="shared" ref="AW32" ca="1" si="850">1*D32*H32</f>
        <v>-35</v>
      </c>
      <c r="AY32" s="8" t="str">
        <f t="shared" ref="AY32" ca="1" si="851">AP32&amp;" " &amp;AQ32&amp;" "&amp;ABS(AR32)&amp;"i "&amp;AS32&amp; " " &amp; ABS(AT32)&amp;"i "&amp;AU32&amp;" "&amp;ABS(AW32)&amp;"i²"</f>
        <v>4 - 14i + 10i - 35i²</v>
      </c>
      <c r="BA32" s="8" t="str">
        <f t="shared" ref="BA32" ca="1" si="852">AP32&amp;" " &amp;AQ32&amp;" "&amp;ABS(AR32)&amp;"i "&amp;AS32&amp; " " &amp; ABS(AT32)&amp;"i "&amp;AV32&amp;" "&amp;ABS(AW32)</f>
        <v>4 - 14i + 10i + 35</v>
      </c>
      <c r="BC32" s="7">
        <f t="shared" ref="BC32" ca="1" si="853">AP32+(-1)*AW32</f>
        <v>39</v>
      </c>
      <c r="BD32" s="7" t="str">
        <f t="shared" ref="BD32" ca="1" si="854">IF(BE32&lt;0,"-","+")</f>
        <v>-</v>
      </c>
      <c r="BE32" s="7">
        <f t="shared" ref="BE32" ca="1" si="855">AR32+AT32</f>
        <v>-4</v>
      </c>
      <c r="BF32" s="7" t="str">
        <f t="shared" ref="BF32" ca="1" si="856">BC32&amp;" " &amp;BD32&amp;" "&amp;ABS(BE32)&amp;"i "</f>
        <v xml:space="preserve">39 - 4i </v>
      </c>
      <c r="BG32" s="1">
        <f t="shared" ref="BG32" ca="1" si="857">H32*-1</f>
        <v>-7</v>
      </c>
      <c r="BH32" s="14" t="str">
        <f t="shared" ref="BH32" ca="1" si="858">IF(I32=1,F32&amp;" + "&amp;ABS(H32)&amp;"i",F32&amp;" - "&amp;ABS(H32)&amp;"i")</f>
        <v>-2 - 7i</v>
      </c>
      <c r="BI32" s="13">
        <f t="shared" ref="BI32" ca="1" si="859">F32^2</f>
        <v>4</v>
      </c>
      <c r="BJ32" s="13">
        <f t="shared" ref="BJ32" ca="1" si="860">H32^2</f>
        <v>49</v>
      </c>
      <c r="BK32" s="13" t="str">
        <f t="shared" ref="BK32" ca="1" si="861">BI32&amp;" - " &amp; BJ32&amp;" i²"</f>
        <v>4 - 49 i²</v>
      </c>
      <c r="BL32" s="13" t="str">
        <f t="shared" ref="BL32" ca="1" si="862">BI32&amp;" + "&amp;BJ32</f>
        <v>4 + 49</v>
      </c>
      <c r="BM32" s="13">
        <f t="shared" ref="BM32" ca="1" si="863">BI32+BJ32</f>
        <v>53</v>
      </c>
      <c r="BN32" s="15">
        <f t="shared" ref="BN32" ca="1" si="864">B32*F32</f>
        <v>4</v>
      </c>
      <c r="BO32" s="15" t="str">
        <f t="shared" ref="BO32" ca="1" si="865">IF(BP32&gt;0,"+","-")</f>
        <v>-</v>
      </c>
      <c r="BP32" s="15">
        <f t="shared" ref="BP32" ca="1" si="866">B32*H32</f>
        <v>-14</v>
      </c>
      <c r="BQ32" s="15" t="str">
        <f t="shared" ref="BQ32" ca="1" si="867">IF(BR32&gt;0,"+","-")</f>
        <v>+</v>
      </c>
      <c r="BR32" s="15">
        <f t="shared" ref="BR32" ca="1" si="868">D32*F32</f>
        <v>10</v>
      </c>
      <c r="BS32" s="15" t="str">
        <f t="shared" ref="BS32" ca="1" si="869">IF(BT32&gt;0,"+","-")</f>
        <v>-</v>
      </c>
      <c r="BT32" s="15">
        <f t="shared" ref="BT32" ca="1" si="870">D32*H32</f>
        <v>-35</v>
      </c>
      <c r="BU32" s="15" t="str">
        <f t="shared" ref="BU32" ca="1" si="871">BN32&amp;" " &amp;BO32&amp;" " &amp;ABS(BP32)&amp;"i"&amp;" " &amp; " " &amp;BQ32&amp;" "&amp;ABS(BR32)&amp;"i"&amp;" " &amp; BS32&amp;" " &amp;ABS(BT32)&amp;"i²"</f>
        <v>4 - 14i  + 10i - 35i²</v>
      </c>
      <c r="BV32" s="17">
        <f t="shared" ref="BV32" ca="1" si="872">BN32</f>
        <v>4</v>
      </c>
      <c r="BW32" s="17" t="str">
        <f t="shared" ref="BW32" ca="1" si="873">IF(BX32&gt;0,"+","-")</f>
        <v>-</v>
      </c>
      <c r="BX32" s="17">
        <f t="shared" ref="BX32" ca="1" si="874">BP32+BR32</f>
        <v>-4</v>
      </c>
      <c r="BY32" s="17" t="str">
        <f t="shared" ref="BY32" ca="1" si="875">IF(BZ32&gt;0,"+","-")</f>
        <v>+</v>
      </c>
      <c r="BZ32" s="17">
        <f t="shared" ref="BZ32" ca="1" si="876">-1*BT32</f>
        <v>35</v>
      </c>
      <c r="CA32" s="1" t="str">
        <f t="shared" ref="CA32" ca="1" si="877">BV32&amp;" " &amp;BW32&amp;" "&amp;ABS(BX32)&amp;"i "&amp;BY32&amp;" " &amp; ABS(BZ32)</f>
        <v>4 - 4i + 35</v>
      </c>
      <c r="CB32" s="1" t="str">
        <f t="shared" ref="CB32" ca="1" si="878">BV32+BZ32&amp;" " &amp;BW32&amp; " "&amp;ABS(BX32)&amp;" i"</f>
        <v>39 - 4 i</v>
      </c>
      <c r="CC32" s="1">
        <f t="shared" ref="CC32" ca="1" si="879">BV32+BZ32</f>
        <v>39</v>
      </c>
      <c r="CD32" s="17" t="str">
        <f t="shared" ref="CD32" ca="1" si="880">BW32</f>
        <v>-</v>
      </c>
      <c r="CE32" s="1">
        <f t="shared" ref="CE32" ca="1" si="881">ABS(BX32)</f>
        <v>4</v>
      </c>
    </row>
    <row r="33" spans="2:83" x14ac:dyDescent="0.25">
      <c r="M33" s="26" t="s">
        <v>11</v>
      </c>
      <c r="O33" s="26" t="s">
        <v>11</v>
      </c>
      <c r="V33" s="26" t="str">
        <f t="shared" si="352"/>
        <v/>
      </c>
      <c r="W33" s="26" t="str">
        <f t="shared" si="353"/>
        <v/>
      </c>
      <c r="X33" s="26" t="str">
        <f t="shared" si="354"/>
        <v/>
      </c>
      <c r="Y33" s="26" t="str">
        <f t="shared" ref="Y33" si="882">IF(AND(C33&gt;0,E33&lt;0),4,"")</f>
        <v/>
      </c>
      <c r="AB33" s="26" t="s">
        <v>11</v>
      </c>
      <c r="AV33" s="7" t="s">
        <v>11</v>
      </c>
      <c r="BG33" s="1" t="s">
        <v>11</v>
      </c>
    </row>
    <row r="34" spans="2:83" x14ac:dyDescent="0.25">
      <c r="B34" s="1">
        <f t="shared" ref="B34" ca="1" si="883">IF(C34=0,1*RANDBETWEEN(1,10),-1*RANDBETWEEN(1,10))</f>
        <v>1</v>
      </c>
      <c r="C34" s="1">
        <f t="shared" ref="C34" ca="1" si="884">RANDBETWEEN(0,1)</f>
        <v>0</v>
      </c>
      <c r="D34" s="1">
        <f t="shared" ref="D34" ca="1" si="885">IF(E34=0,1*RANDBETWEEN(1,10),-1*RANDBETWEEN(1,10))</f>
        <v>2</v>
      </c>
      <c r="E34" s="1">
        <f t="shared" ca="1" si="3"/>
        <v>0</v>
      </c>
      <c r="F34" s="1">
        <f t="shared" ref="F34" ca="1" si="886">IF(G34=0,1*RANDBETWEEN(1,10),-1*RANDBETWEEN(1,10))</f>
        <v>1</v>
      </c>
      <c r="G34" s="1">
        <f t="shared" ref="G34" ca="1" si="887">RANDBETWEEN(0,1)</f>
        <v>0</v>
      </c>
      <c r="H34" s="1">
        <f t="shared" ca="1" si="6"/>
        <v>2</v>
      </c>
      <c r="I34" s="1">
        <f t="shared" ca="1" si="521"/>
        <v>0</v>
      </c>
      <c r="J34" s="1">
        <f t="shared" ca="1" si="521"/>
        <v>1</v>
      </c>
      <c r="K34" s="6" t="str">
        <f t="shared" ref="K34" ca="1" si="888">IF(E34=0,B34&amp;" + "&amp;ABS(D34)&amp;"i",B34&amp;" - "&amp;ABS(D34)&amp;"i")</f>
        <v>1 + 2i</v>
      </c>
      <c r="L34" s="27" t="s">
        <v>24</v>
      </c>
      <c r="M34" s="28">
        <f t="shared" ref="M34" ca="1" si="889">IF(B34&lt;0,"("&amp;B34&amp;")",B34)</f>
        <v>1</v>
      </c>
      <c r="N34" s="28">
        <f t="shared" ref="N34" ca="1" si="890">IF(D34&lt;0,"("&amp;D34&amp;")",D34)</f>
        <v>2</v>
      </c>
      <c r="O34" s="28" t="str">
        <f t="shared" ref="O34" ca="1" si="891">M34&amp;"²" &amp;" + " &amp;N34&amp;"²"</f>
        <v>1² + 2²</v>
      </c>
      <c r="P34" s="26">
        <f t="shared" ref="P34" ca="1" si="892">(B34^2+D34^2)</f>
        <v>5</v>
      </c>
      <c r="Q34" s="31">
        <f t="shared" ref="Q34" ca="1" si="893">SQRT(P34)</f>
        <v>2.2360679774997898</v>
      </c>
      <c r="T34" s="26">
        <f t="shared" ref="T34" ca="1" si="894">B34</f>
        <v>1</v>
      </c>
      <c r="U34" s="26">
        <f ca="1">D34</f>
        <v>2</v>
      </c>
      <c r="V34" s="26">
        <f t="shared" ca="1" si="352"/>
        <v>1</v>
      </c>
      <c r="W34" s="26" t="str">
        <f t="shared" ca="1" si="353"/>
        <v/>
      </c>
      <c r="X34" s="26" t="str">
        <f t="shared" ca="1" si="354"/>
        <v/>
      </c>
      <c r="Y34" s="26" t="str">
        <f t="shared" ref="Y34" ca="1" si="895">IF(AND(B34&gt;0,D34&lt;0),4,"")</f>
        <v/>
      </c>
      <c r="Z34" s="26">
        <f t="shared" ref="Z34" ca="1" si="896">MAX(V34:Y34)</f>
        <v>1</v>
      </c>
      <c r="AA34" s="26">
        <f t="shared" ref="AA34" ca="1" si="897">DEGREES(ATAN(U34/T34))</f>
        <v>63.43494882292201</v>
      </c>
      <c r="AB34" s="26" t="str">
        <f t="shared" ref="AB34" ca="1" si="898">ROUND(VLOOKUP(Z34,$AE$2:$AF$5,2)+AA34,2)&amp;"°"</f>
        <v>63,43°</v>
      </c>
      <c r="AI34" s="26" t="str">
        <f t="shared" ref="AI34" ca="1" si="899">IF(J34=0,"+","-")</f>
        <v>-</v>
      </c>
      <c r="AJ34" s="6" t="str">
        <f t="shared" ref="AJ34" ca="1" si="900">IF(I34=0,F34&amp;" + "&amp;ABS(H34)&amp;"i",F34&amp;" - "&amp;ABS(H34)&amp;"i")</f>
        <v>1 + 2i</v>
      </c>
      <c r="AL34" s="6">
        <f t="shared" ref="AL34" ca="1" si="901">IF(J34=0,B34+F34,B34-F34)</f>
        <v>0</v>
      </c>
      <c r="AM34" s="6">
        <f t="shared" ref="AM34" ca="1" si="902">IF(J34=0,D34+H34,D34-H34)</f>
        <v>0</v>
      </c>
      <c r="AN34" s="6" t="str">
        <f t="shared" ref="AN34" ca="1" si="903">IF(AM34&gt;0,AL34&amp; " + " &amp;AM34&amp;" i ",AL34&amp; " - " &amp; ABS(AM34) &amp;" i ")</f>
        <v xml:space="preserve">0 - 0 i </v>
      </c>
      <c r="AP34" s="7">
        <f t="shared" ref="AP34" ca="1" si="904">B34*F34</f>
        <v>1</v>
      </c>
      <c r="AQ34" s="7" t="str">
        <f t="shared" ref="AQ34" ca="1" si="905">IF(AR34&lt;0,"-","+")</f>
        <v>+</v>
      </c>
      <c r="AR34" s="7">
        <f t="shared" ref="AR34" ca="1" si="906">B34*H34</f>
        <v>2</v>
      </c>
      <c r="AS34" s="7" t="str">
        <f t="shared" ref="AS34" ca="1" si="907">IF(AT34&lt;0,"-","+")</f>
        <v>+</v>
      </c>
      <c r="AT34" s="7">
        <f t="shared" ref="AT34" ca="1" si="908">D34*F34</f>
        <v>2</v>
      </c>
      <c r="AU34" s="7" t="str">
        <f t="shared" ref="AU34" ca="1" si="909">IF(AW34&lt;0,"-","+")</f>
        <v>+</v>
      </c>
      <c r="AV34" s="7" t="str">
        <f t="shared" ref="AV34" ca="1" si="910">IF(AW34&gt;0,"-","+")</f>
        <v>-</v>
      </c>
      <c r="AW34" s="7">
        <f t="shared" ref="AW34" ca="1" si="911">1*D34*H34</f>
        <v>4</v>
      </c>
      <c r="AY34" s="8" t="str">
        <f t="shared" ref="AY34" ca="1" si="912">AP34&amp;" " &amp;AQ34&amp;" "&amp;ABS(AR34)&amp;"i "&amp;AS34&amp; " " &amp; ABS(AT34)&amp;"i "&amp;AU34&amp;" "&amp;ABS(AW34)&amp;"i²"</f>
        <v>1 + 2i + 2i + 4i²</v>
      </c>
      <c r="BA34" s="8" t="str">
        <f t="shared" ref="BA34" ca="1" si="913">AP34&amp;" " &amp;AQ34&amp;" "&amp;ABS(AR34)&amp;"i "&amp;AS34&amp; " " &amp; ABS(AT34)&amp;"i "&amp;AV34&amp;" "&amp;ABS(AW34)</f>
        <v>1 + 2i + 2i - 4</v>
      </c>
      <c r="BC34" s="7">
        <f t="shared" ref="BC34" ca="1" si="914">AP34+(-1)*AW34</f>
        <v>-3</v>
      </c>
      <c r="BD34" s="7" t="str">
        <f t="shared" ref="BD34" ca="1" si="915">IF(BE34&lt;0,"-","+")</f>
        <v>+</v>
      </c>
      <c r="BE34" s="7">
        <f t="shared" ref="BE34" ca="1" si="916">AR34+AT34</f>
        <v>4</v>
      </c>
      <c r="BF34" s="7" t="str">
        <f t="shared" ref="BF34" ca="1" si="917">BC34&amp;" " &amp;BD34&amp;" "&amp;ABS(BE34)&amp;"i "</f>
        <v xml:space="preserve">-3 + 4i </v>
      </c>
      <c r="BG34" s="1">
        <f t="shared" ref="BG34" ca="1" si="918">H34*-1</f>
        <v>-2</v>
      </c>
      <c r="BH34" s="14" t="str">
        <f t="shared" ref="BH34" ca="1" si="919">IF(I34=1,F34&amp;" + "&amp;ABS(H34)&amp;"i",F34&amp;" - "&amp;ABS(H34)&amp;"i")</f>
        <v>1 - 2i</v>
      </c>
      <c r="BI34" s="13">
        <f t="shared" ref="BI34" ca="1" si="920">F34^2</f>
        <v>1</v>
      </c>
      <c r="BJ34" s="13">
        <f t="shared" ref="BJ34" ca="1" si="921">H34^2</f>
        <v>4</v>
      </c>
      <c r="BK34" s="13" t="str">
        <f t="shared" ref="BK34" ca="1" si="922">BI34&amp;" - " &amp; BJ34&amp;" i²"</f>
        <v>1 - 4 i²</v>
      </c>
      <c r="BL34" s="13" t="str">
        <f t="shared" ref="BL34" ca="1" si="923">BI34&amp;" + "&amp;BJ34</f>
        <v>1 + 4</v>
      </c>
      <c r="BM34" s="13">
        <f t="shared" ref="BM34" ca="1" si="924">BI34+BJ34</f>
        <v>5</v>
      </c>
      <c r="BN34" s="15">
        <f t="shared" ref="BN34" ca="1" si="925">B34*F34</f>
        <v>1</v>
      </c>
      <c r="BO34" s="15" t="str">
        <f t="shared" ref="BO34" ca="1" si="926">IF(BP34&gt;0,"+","-")</f>
        <v>+</v>
      </c>
      <c r="BP34" s="15">
        <f t="shared" ref="BP34" ca="1" si="927">B34*H34</f>
        <v>2</v>
      </c>
      <c r="BQ34" s="15" t="str">
        <f t="shared" ref="BQ34" ca="1" si="928">IF(BR34&gt;0,"+","-")</f>
        <v>+</v>
      </c>
      <c r="BR34" s="15">
        <f t="shared" ref="BR34" ca="1" si="929">D34*F34</f>
        <v>2</v>
      </c>
      <c r="BS34" s="15" t="str">
        <f t="shared" ref="BS34" ca="1" si="930">IF(BT34&gt;0,"+","-")</f>
        <v>+</v>
      </c>
      <c r="BT34" s="15">
        <f t="shared" ref="BT34" ca="1" si="931">D34*H34</f>
        <v>4</v>
      </c>
      <c r="BU34" s="15" t="str">
        <f t="shared" ref="BU34" ca="1" si="932">BN34&amp;" " &amp;BO34&amp;" " &amp;ABS(BP34)&amp;"i"&amp;" " &amp; " " &amp;BQ34&amp;" "&amp;ABS(BR34)&amp;"i"&amp;" " &amp; BS34&amp;" " &amp;ABS(BT34)&amp;"i²"</f>
        <v>1 + 2i  + 2i + 4i²</v>
      </c>
      <c r="BV34" s="17">
        <f t="shared" ref="BV34" ca="1" si="933">BN34</f>
        <v>1</v>
      </c>
      <c r="BW34" s="17" t="str">
        <f t="shared" ref="BW34" ca="1" si="934">IF(BX34&gt;0,"+","-")</f>
        <v>+</v>
      </c>
      <c r="BX34" s="17">
        <f t="shared" ref="BX34" ca="1" si="935">BP34+BR34</f>
        <v>4</v>
      </c>
      <c r="BY34" s="17" t="str">
        <f t="shared" ref="BY34" ca="1" si="936">IF(BZ34&gt;0,"+","-")</f>
        <v>-</v>
      </c>
      <c r="BZ34" s="17">
        <f t="shared" ref="BZ34" ca="1" si="937">-1*BT34</f>
        <v>-4</v>
      </c>
      <c r="CA34" s="1" t="str">
        <f t="shared" ref="CA34" ca="1" si="938">BV34&amp;" " &amp;BW34&amp;" "&amp;ABS(BX34)&amp;"i "&amp;BY34&amp;" " &amp; ABS(BZ34)</f>
        <v>1 + 4i - 4</v>
      </c>
      <c r="CB34" s="1" t="str">
        <f t="shared" ref="CB34" ca="1" si="939">BV34+BZ34&amp;" " &amp;BW34&amp; " "&amp;ABS(BX34)&amp;" i"</f>
        <v>-3 + 4 i</v>
      </c>
      <c r="CC34" s="1">
        <f t="shared" ref="CC34" ca="1" si="940">BV34+BZ34</f>
        <v>-3</v>
      </c>
      <c r="CD34" s="17" t="str">
        <f t="shared" ref="CD34" ca="1" si="941">BW34</f>
        <v>+</v>
      </c>
      <c r="CE34" s="1">
        <f t="shared" ref="CE34" ca="1" si="942">ABS(BX34)</f>
        <v>4</v>
      </c>
    </row>
    <row r="35" spans="2:83" x14ac:dyDescent="0.25">
      <c r="M35" s="26" t="s">
        <v>11</v>
      </c>
      <c r="O35" s="26" t="s">
        <v>11</v>
      </c>
      <c r="V35" s="26" t="str">
        <f t="shared" si="352"/>
        <v/>
      </c>
      <c r="W35" s="26" t="str">
        <f t="shared" si="353"/>
        <v/>
      </c>
      <c r="X35" s="26" t="str">
        <f t="shared" si="354"/>
        <v/>
      </c>
      <c r="Y35" s="26" t="str">
        <f t="shared" ref="Y35" si="943">IF(AND(C35&gt;0,E35&lt;0),4,"")</f>
        <v/>
      </c>
      <c r="AB35" s="26" t="s">
        <v>11</v>
      </c>
      <c r="AV35" s="7" t="s">
        <v>11</v>
      </c>
      <c r="BG35" s="1" t="s">
        <v>11</v>
      </c>
    </row>
    <row r="36" spans="2:83" x14ac:dyDescent="0.25">
      <c r="B36" s="1">
        <f t="shared" ref="B36:B46" ca="1" si="944">IF(C36=0,1*RANDBETWEEN(1,10),-1*RANDBETWEEN(1,10))</f>
        <v>-9</v>
      </c>
      <c r="C36" s="1">
        <f t="shared" ref="C36:C46" ca="1" si="945">RANDBETWEEN(0,1)</f>
        <v>1</v>
      </c>
      <c r="D36" s="1">
        <f t="shared" ref="D36" ca="1" si="946">IF(E36=0,1*RANDBETWEEN(1,10),-1*RANDBETWEEN(1,10))</f>
        <v>9</v>
      </c>
      <c r="E36" s="1">
        <f t="shared" ca="1" si="3"/>
        <v>0</v>
      </c>
      <c r="F36" s="1">
        <f t="shared" ref="F36:F46" ca="1" si="947">IF(G36=0,1*RANDBETWEEN(1,10),-1*RANDBETWEEN(1,10))</f>
        <v>8</v>
      </c>
      <c r="G36" s="1">
        <f t="shared" ref="G36:G46" ca="1" si="948">RANDBETWEEN(0,1)</f>
        <v>0</v>
      </c>
      <c r="H36" s="1">
        <f t="shared" ca="1" si="6"/>
        <v>-7</v>
      </c>
      <c r="I36" s="1">
        <f t="shared" ca="1" si="521"/>
        <v>1</v>
      </c>
      <c r="J36" s="1">
        <f t="shared" ca="1" si="521"/>
        <v>0</v>
      </c>
      <c r="K36" s="6" t="str">
        <f t="shared" ref="K36" ca="1" si="949">IF(E36=0,B36&amp;" + "&amp;ABS(D36)&amp;"i",B36&amp;" - "&amp;ABS(D36)&amp;"i")</f>
        <v>-9 + 9i</v>
      </c>
      <c r="L36" s="27" t="s">
        <v>24</v>
      </c>
      <c r="M36" s="28" t="str">
        <f t="shared" ref="M36" ca="1" si="950">IF(B36&lt;0,"("&amp;B36&amp;")",B36)</f>
        <v>(-9)</v>
      </c>
      <c r="N36" s="28">
        <f t="shared" ref="N36" ca="1" si="951">IF(D36&lt;0,"("&amp;D36&amp;")",D36)</f>
        <v>9</v>
      </c>
      <c r="O36" s="28" t="str">
        <f t="shared" ref="O36" ca="1" si="952">M36&amp;"²" &amp;" + " &amp;N36&amp;"²"</f>
        <v>(-9)² + 9²</v>
      </c>
      <c r="P36" s="26">
        <f t="shared" ref="P36" ca="1" si="953">(B36^2+D36^2)</f>
        <v>162</v>
      </c>
      <c r="Q36" s="31">
        <f t="shared" ref="Q36" ca="1" si="954">SQRT(P36)</f>
        <v>12.727922061357855</v>
      </c>
      <c r="T36" s="26">
        <f t="shared" ref="T36" ca="1" si="955">B36</f>
        <v>-9</v>
      </c>
      <c r="U36" s="26">
        <f ca="1">D36</f>
        <v>9</v>
      </c>
      <c r="V36" s="26" t="str">
        <f t="shared" ca="1" si="352"/>
        <v/>
      </c>
      <c r="W36" s="26">
        <f t="shared" ca="1" si="353"/>
        <v>2</v>
      </c>
      <c r="X36" s="26" t="str">
        <f t="shared" ca="1" si="354"/>
        <v/>
      </c>
      <c r="Y36" s="26" t="str">
        <f t="shared" ref="Y36" ca="1" si="956">IF(AND(B36&gt;0,D36&lt;0),4,"")</f>
        <v/>
      </c>
      <c r="Z36" s="26">
        <f t="shared" ref="Z36" ca="1" si="957">MAX(V36:Y36)</f>
        <v>2</v>
      </c>
      <c r="AA36" s="26">
        <f t="shared" ref="AA36" ca="1" si="958">DEGREES(ATAN(U36/T36))</f>
        <v>-45</v>
      </c>
      <c r="AB36" s="26" t="str">
        <f t="shared" ref="AB36" ca="1" si="959">ROUND(VLOOKUP(Z36,$AE$2:$AF$5,2)+AA36,2)&amp;"°"</f>
        <v>135°</v>
      </c>
      <c r="AI36" s="26" t="str">
        <f t="shared" ref="AI36" ca="1" si="960">IF(J36=0,"+","-")</f>
        <v>+</v>
      </c>
      <c r="AJ36" s="6" t="str">
        <f t="shared" ref="AJ36" ca="1" si="961">IF(I36=0,F36&amp;" + "&amp;ABS(H36)&amp;"i",F36&amp;" - "&amp;ABS(H36)&amp;"i")</f>
        <v>8 - 7i</v>
      </c>
      <c r="AL36" s="6">
        <f t="shared" ref="AL36" ca="1" si="962">IF(J36=0,B36+F36,B36-F36)</f>
        <v>-1</v>
      </c>
      <c r="AM36" s="6">
        <f t="shared" ref="AM36" ca="1" si="963">IF(J36=0,D36+H36,D36-H36)</f>
        <v>2</v>
      </c>
      <c r="AN36" s="6" t="str">
        <f t="shared" ref="AN36" ca="1" si="964">IF(AM36&gt;0,AL36&amp; " + " &amp;AM36&amp;" i ",AL36&amp; " - " &amp; ABS(AM36) &amp;" i ")</f>
        <v xml:space="preserve">-1 + 2 i </v>
      </c>
      <c r="AP36" s="7">
        <f t="shared" ref="AP36" ca="1" si="965">B36*F36</f>
        <v>-72</v>
      </c>
      <c r="AQ36" s="7" t="str">
        <f t="shared" ref="AQ36:AQ46" ca="1" si="966">IF(AR36&lt;0,"-","+")</f>
        <v>+</v>
      </c>
      <c r="AR36" s="7">
        <f t="shared" ref="AR36" ca="1" si="967">B36*H36</f>
        <v>63</v>
      </c>
      <c r="AS36" s="7" t="str">
        <f t="shared" ref="AS36:AS46" ca="1" si="968">IF(AT36&lt;0,"-","+")</f>
        <v>+</v>
      </c>
      <c r="AT36" s="7">
        <f t="shared" ref="AT36" ca="1" si="969">D36*F36</f>
        <v>72</v>
      </c>
      <c r="AU36" s="7" t="str">
        <f t="shared" ref="AU36" ca="1" si="970">IF(AW36&lt;0,"-","+")</f>
        <v>-</v>
      </c>
      <c r="AV36" s="7" t="str">
        <f t="shared" ref="AV36:AV46" ca="1" si="971">IF(AW36&gt;0,"-","+")</f>
        <v>+</v>
      </c>
      <c r="AW36" s="7">
        <f t="shared" ref="AW36" ca="1" si="972">1*D36*H36</f>
        <v>-63</v>
      </c>
      <c r="AY36" s="8" t="str">
        <f t="shared" ref="AY36" ca="1" si="973">AP36&amp;" " &amp;AQ36&amp;" "&amp;ABS(AR36)&amp;"i "&amp;AS36&amp; " " &amp; ABS(AT36)&amp;"i "&amp;AU36&amp;" "&amp;ABS(AW36)&amp;"i²"</f>
        <v>-72 + 63i + 72i - 63i²</v>
      </c>
      <c r="BA36" s="8" t="str">
        <f t="shared" ref="BA36" ca="1" si="974">AP36&amp;" " &amp;AQ36&amp;" "&amp;ABS(AR36)&amp;"i "&amp;AS36&amp; " " &amp; ABS(AT36)&amp;"i "&amp;AV36&amp;" "&amp;ABS(AW36)</f>
        <v>-72 + 63i + 72i + 63</v>
      </c>
      <c r="BC36" s="7">
        <f t="shared" ref="BC36" ca="1" si="975">AP36+(-1)*AW36</f>
        <v>-9</v>
      </c>
      <c r="BD36" s="7" t="str">
        <f t="shared" ref="BD36:BD46" ca="1" si="976">IF(BE36&lt;0,"-","+")</f>
        <v>+</v>
      </c>
      <c r="BE36" s="7">
        <f t="shared" ref="BE36" ca="1" si="977">AR36+AT36</f>
        <v>135</v>
      </c>
      <c r="BF36" s="7" t="str">
        <f t="shared" ref="BF36" ca="1" si="978">BC36&amp;" " &amp;BD36&amp;" "&amp;ABS(BE36)&amp;"i "</f>
        <v xml:space="preserve">-9 + 135i </v>
      </c>
      <c r="BG36" s="1">
        <f t="shared" ref="BG36" ca="1" si="979">H36*-1</f>
        <v>7</v>
      </c>
      <c r="BH36" s="14" t="str">
        <f t="shared" ref="BH36" ca="1" si="980">IF(I36=1,F36&amp;" + "&amp;ABS(H36)&amp;"i",F36&amp;" - "&amp;ABS(H36)&amp;"i")</f>
        <v>8 + 7i</v>
      </c>
      <c r="BI36" s="13">
        <f t="shared" ref="BI36" ca="1" si="981">F36^2</f>
        <v>64</v>
      </c>
      <c r="BJ36" s="13">
        <f t="shared" ref="BJ36" ca="1" si="982">H36^2</f>
        <v>49</v>
      </c>
      <c r="BK36" s="13" t="str">
        <f t="shared" ref="BK36" ca="1" si="983">BI36&amp;" - " &amp; BJ36&amp;" i²"</f>
        <v>64 - 49 i²</v>
      </c>
      <c r="BL36" s="13" t="str">
        <f t="shared" ref="BL36" ca="1" si="984">BI36&amp;" + "&amp;BJ36</f>
        <v>64 + 49</v>
      </c>
      <c r="BM36" s="13">
        <f t="shared" ref="BM36" ca="1" si="985">BI36+BJ36</f>
        <v>113</v>
      </c>
      <c r="BN36" s="15">
        <f t="shared" ref="BN36" ca="1" si="986">B36*F36</f>
        <v>-72</v>
      </c>
      <c r="BO36" s="15" t="str">
        <f t="shared" ref="BO36" ca="1" si="987">IF(BP36&gt;0,"+","-")</f>
        <v>+</v>
      </c>
      <c r="BP36" s="15">
        <f t="shared" ref="BP36" ca="1" si="988">B36*H36</f>
        <v>63</v>
      </c>
      <c r="BQ36" s="15" t="str">
        <f t="shared" ref="BQ36" ca="1" si="989">IF(BR36&gt;0,"+","-")</f>
        <v>+</v>
      </c>
      <c r="BR36" s="15">
        <f t="shared" ref="BR36" ca="1" si="990">D36*F36</f>
        <v>72</v>
      </c>
      <c r="BS36" s="15" t="str">
        <f t="shared" ref="BS36" ca="1" si="991">IF(BT36&gt;0,"+","-")</f>
        <v>-</v>
      </c>
      <c r="BT36" s="15">
        <f t="shared" ref="BT36" ca="1" si="992">D36*H36</f>
        <v>-63</v>
      </c>
      <c r="BU36" s="15" t="str">
        <f t="shared" ref="BU36" ca="1" si="993">BN36&amp;" " &amp;BO36&amp;" " &amp;ABS(BP36)&amp;"i"&amp;" " &amp; " " &amp;BQ36&amp;" "&amp;ABS(BR36)&amp;"i"&amp;" " &amp; BS36&amp;" " &amp;ABS(BT36)&amp;"i²"</f>
        <v>-72 + 63i  + 72i - 63i²</v>
      </c>
      <c r="BV36" s="17">
        <f t="shared" ref="BV36" ca="1" si="994">BN36</f>
        <v>-72</v>
      </c>
      <c r="BW36" s="17" t="str">
        <f t="shared" ref="BW36" ca="1" si="995">IF(BX36&gt;0,"+","-")</f>
        <v>+</v>
      </c>
      <c r="BX36" s="17">
        <f t="shared" ref="BX36" ca="1" si="996">BP36+BR36</f>
        <v>135</v>
      </c>
      <c r="BY36" s="17" t="str">
        <f t="shared" ref="BY36" ca="1" si="997">IF(BZ36&gt;0,"+","-")</f>
        <v>+</v>
      </c>
      <c r="BZ36" s="17">
        <f t="shared" ref="BZ36" ca="1" si="998">-1*BT36</f>
        <v>63</v>
      </c>
      <c r="CA36" s="1" t="str">
        <f t="shared" ref="CA36" ca="1" si="999">BV36&amp;" " &amp;BW36&amp;" "&amp;ABS(BX36)&amp;"i "&amp;BY36&amp;" " &amp; ABS(BZ36)</f>
        <v>-72 + 135i + 63</v>
      </c>
      <c r="CB36" s="1" t="str">
        <f t="shared" ref="CB36" ca="1" si="1000">BV36+BZ36&amp;" " &amp;BW36&amp; " "&amp;ABS(BX36)&amp;" i"</f>
        <v>-9 + 135 i</v>
      </c>
      <c r="CC36" s="1">
        <f t="shared" ref="CC36" ca="1" si="1001">BV36+BZ36</f>
        <v>-9</v>
      </c>
      <c r="CD36" s="17" t="str">
        <f t="shared" ref="CD36" ca="1" si="1002">BW36</f>
        <v>+</v>
      </c>
      <c r="CE36" s="1">
        <f t="shared" ref="CE36" ca="1" si="1003">ABS(BX36)</f>
        <v>135</v>
      </c>
    </row>
    <row r="37" spans="2:83" x14ac:dyDescent="0.25">
      <c r="M37" s="26" t="s">
        <v>11</v>
      </c>
      <c r="O37" s="26" t="s">
        <v>11</v>
      </c>
      <c r="V37" s="26" t="str">
        <f t="shared" si="352"/>
        <v/>
      </c>
      <c r="W37" s="26" t="str">
        <f t="shared" si="353"/>
        <v/>
      </c>
      <c r="X37" s="26" t="str">
        <f t="shared" si="354"/>
        <v/>
      </c>
      <c r="Y37" s="26" t="str">
        <f t="shared" ref="Y37" si="1004">IF(AND(C37&gt;0,E37&lt;0),4,"")</f>
        <v/>
      </c>
      <c r="AB37" s="26" t="s">
        <v>11</v>
      </c>
      <c r="BG37" s="1" t="s">
        <v>11</v>
      </c>
    </row>
    <row r="38" spans="2:83" x14ac:dyDescent="0.25">
      <c r="B38" s="1">
        <f t="shared" ca="1" si="944"/>
        <v>-6</v>
      </c>
      <c r="C38" s="1">
        <f t="shared" ca="1" si="945"/>
        <v>1</v>
      </c>
      <c r="D38" s="1">
        <f t="shared" ref="D38" ca="1" si="1005">IF(E38=0,1*RANDBETWEEN(1,10),-1*RANDBETWEEN(1,10))</f>
        <v>-8</v>
      </c>
      <c r="E38" s="1">
        <f t="shared" ca="1" si="3"/>
        <v>1</v>
      </c>
      <c r="F38" s="1">
        <f t="shared" ca="1" si="947"/>
        <v>-2</v>
      </c>
      <c r="G38" s="1">
        <f t="shared" ca="1" si="948"/>
        <v>1</v>
      </c>
      <c r="H38" s="1">
        <f t="shared" ca="1" si="6"/>
        <v>3</v>
      </c>
      <c r="I38" s="1">
        <f t="shared" ca="1" si="521"/>
        <v>0</v>
      </c>
      <c r="J38" s="1">
        <f t="shared" ca="1" si="521"/>
        <v>0</v>
      </c>
      <c r="K38" s="6" t="str">
        <f t="shared" ref="K38" ca="1" si="1006">IF(E38=0,B38&amp;" + "&amp;ABS(D38)&amp;"i",B38&amp;" - "&amp;ABS(D38)&amp;"i")</f>
        <v>-6 - 8i</v>
      </c>
      <c r="L38" s="27" t="s">
        <v>24</v>
      </c>
      <c r="M38" s="28" t="str">
        <f t="shared" ref="M38" ca="1" si="1007">IF(B38&lt;0,"("&amp;B38&amp;")",B38)</f>
        <v>(-6)</v>
      </c>
      <c r="N38" s="28" t="str">
        <f t="shared" ref="N38" ca="1" si="1008">IF(D38&lt;0,"("&amp;D38&amp;")",D38)</f>
        <v>(-8)</v>
      </c>
      <c r="O38" s="28" t="str">
        <f t="shared" ref="O38" ca="1" si="1009">M38&amp;"²" &amp;" + " &amp;N38&amp;"²"</f>
        <v>(-6)² + (-8)²</v>
      </c>
      <c r="P38" s="26">
        <f t="shared" ref="P38" ca="1" si="1010">(B38^2+D38^2)</f>
        <v>100</v>
      </c>
      <c r="Q38" s="31">
        <f t="shared" ref="Q38" ca="1" si="1011">SQRT(P38)</f>
        <v>10</v>
      </c>
      <c r="T38" s="26">
        <f t="shared" ref="T38" ca="1" si="1012">B38</f>
        <v>-6</v>
      </c>
      <c r="U38" s="26">
        <f ca="1">D38</f>
        <v>-8</v>
      </c>
      <c r="V38" s="26" t="str">
        <f t="shared" ca="1" si="352"/>
        <v/>
      </c>
      <c r="W38" s="26" t="str">
        <f t="shared" ca="1" si="353"/>
        <v/>
      </c>
      <c r="X38" s="26">
        <f t="shared" ca="1" si="354"/>
        <v>3</v>
      </c>
      <c r="Y38" s="26" t="str">
        <f t="shared" ref="Y38" ca="1" si="1013">IF(AND(B38&gt;0,D38&lt;0),4,"")</f>
        <v/>
      </c>
      <c r="Z38" s="26">
        <f t="shared" ref="Z38" ca="1" si="1014">MAX(V38:Y38)</f>
        <v>3</v>
      </c>
      <c r="AA38" s="26">
        <f t="shared" ref="AA38" ca="1" si="1015">DEGREES(ATAN(U38/T38))</f>
        <v>53.13010235415598</v>
      </c>
      <c r="AB38" s="26" t="str">
        <f t="shared" ref="AB38" ca="1" si="1016">ROUND(VLOOKUP(Z38,$AE$2:$AF$5,2)+AA38,2)&amp;"°"</f>
        <v>233,13°</v>
      </c>
      <c r="AI38" s="26" t="str">
        <f t="shared" ref="AI38" ca="1" si="1017">IF(J38=0,"+","-")</f>
        <v>+</v>
      </c>
      <c r="AJ38" s="6" t="str">
        <f t="shared" ref="AJ38" ca="1" si="1018">IF(I38=0,F38&amp;" + "&amp;ABS(H38)&amp;"i",F38&amp;" - "&amp;ABS(H38)&amp;"i")</f>
        <v>-2 + 3i</v>
      </c>
      <c r="AL38" s="6">
        <f t="shared" ref="AL38" ca="1" si="1019">IF(J38=0,B38+F38,B38-F38)</f>
        <v>-8</v>
      </c>
      <c r="AM38" s="6">
        <f t="shared" ref="AM38" ca="1" si="1020">IF(J38=0,D38+H38,D38-H38)</f>
        <v>-5</v>
      </c>
      <c r="AN38" s="6" t="str">
        <f t="shared" ref="AN38" ca="1" si="1021">IF(AM38&gt;0,AL38&amp; " + " &amp;AM38&amp;" i ",AL38&amp; " - " &amp; ABS(AM38) &amp;" i ")</f>
        <v xml:space="preserve">-8 - 5 i </v>
      </c>
      <c r="AP38" s="7">
        <f t="shared" ref="AP38" ca="1" si="1022">B38*F38</f>
        <v>12</v>
      </c>
      <c r="AQ38" s="7" t="str">
        <f t="shared" ca="1" si="966"/>
        <v>-</v>
      </c>
      <c r="AR38" s="7">
        <f t="shared" ref="AR38" ca="1" si="1023">B38*H38</f>
        <v>-18</v>
      </c>
      <c r="AS38" s="7" t="str">
        <f t="shared" ca="1" si="968"/>
        <v>+</v>
      </c>
      <c r="AT38" s="7">
        <f t="shared" ref="AT38" ca="1" si="1024">D38*F38</f>
        <v>16</v>
      </c>
      <c r="AU38" s="7" t="str">
        <f t="shared" ref="AU38" ca="1" si="1025">IF(AW38&lt;0,"-","+")</f>
        <v>-</v>
      </c>
      <c r="AV38" s="7" t="str">
        <f t="shared" ca="1" si="971"/>
        <v>+</v>
      </c>
      <c r="AW38" s="7">
        <f t="shared" ref="AW38" ca="1" si="1026">1*D38*H38</f>
        <v>-24</v>
      </c>
      <c r="AY38" s="8" t="str">
        <f t="shared" ref="AY38" ca="1" si="1027">AP38&amp;" " &amp;AQ38&amp;" "&amp;ABS(AR38)&amp;"i "&amp;AS38&amp; " " &amp; ABS(AT38)&amp;"i "&amp;AU38&amp;" "&amp;ABS(AW38)&amp;"i²"</f>
        <v>12 - 18i + 16i - 24i²</v>
      </c>
      <c r="BA38" s="8" t="str">
        <f t="shared" ref="BA38" ca="1" si="1028">AP38&amp;" " &amp;AQ38&amp;" "&amp;ABS(AR38)&amp;"i "&amp;AS38&amp; " " &amp; ABS(AT38)&amp;"i "&amp;AV38&amp;" "&amp;ABS(AW38)</f>
        <v>12 - 18i + 16i + 24</v>
      </c>
      <c r="BC38" s="7">
        <f t="shared" ref="BC38" ca="1" si="1029">AP38+(-1)*AW38</f>
        <v>36</v>
      </c>
      <c r="BD38" s="7" t="str">
        <f t="shared" ca="1" si="976"/>
        <v>-</v>
      </c>
      <c r="BE38" s="7">
        <f t="shared" ref="BE38" ca="1" si="1030">AR38+AT38</f>
        <v>-2</v>
      </c>
      <c r="BF38" s="7" t="str">
        <f t="shared" ref="BF38" ca="1" si="1031">BC38&amp;" " &amp;BD38&amp;" "&amp;ABS(BE38)&amp;"i "</f>
        <v xml:space="preserve">36 - 2i </v>
      </c>
      <c r="BG38" s="1">
        <f t="shared" ref="BG38" ca="1" si="1032">H38*-1</f>
        <v>-3</v>
      </c>
      <c r="BH38" s="14" t="str">
        <f t="shared" ref="BH38" ca="1" si="1033">IF(I38=1,F38&amp;" + "&amp;ABS(H38)&amp;"i",F38&amp;" - "&amp;ABS(H38)&amp;"i")</f>
        <v>-2 - 3i</v>
      </c>
      <c r="BI38" s="13">
        <f t="shared" ref="BI38" ca="1" si="1034">F38^2</f>
        <v>4</v>
      </c>
      <c r="BJ38" s="13">
        <f t="shared" ref="BJ38" ca="1" si="1035">H38^2</f>
        <v>9</v>
      </c>
      <c r="BK38" s="13" t="str">
        <f t="shared" ref="BK38" ca="1" si="1036">BI38&amp;" - " &amp; BJ38&amp;" i²"</f>
        <v>4 - 9 i²</v>
      </c>
      <c r="BL38" s="13" t="str">
        <f t="shared" ref="BL38" ca="1" si="1037">BI38&amp;" + "&amp;BJ38</f>
        <v>4 + 9</v>
      </c>
      <c r="BM38" s="13">
        <f t="shared" ref="BM38" ca="1" si="1038">BI38+BJ38</f>
        <v>13</v>
      </c>
      <c r="BN38" s="15">
        <f t="shared" ref="BN38" ca="1" si="1039">B38*F38</f>
        <v>12</v>
      </c>
      <c r="BO38" s="15" t="str">
        <f t="shared" ref="BO38" ca="1" si="1040">IF(BP38&gt;0,"+","-")</f>
        <v>-</v>
      </c>
      <c r="BP38" s="15">
        <f t="shared" ref="BP38" ca="1" si="1041">B38*H38</f>
        <v>-18</v>
      </c>
      <c r="BQ38" s="15" t="str">
        <f t="shared" ref="BQ38" ca="1" si="1042">IF(BR38&gt;0,"+","-")</f>
        <v>+</v>
      </c>
      <c r="BR38" s="15">
        <f t="shared" ref="BR38" ca="1" si="1043">D38*F38</f>
        <v>16</v>
      </c>
      <c r="BS38" s="15" t="str">
        <f t="shared" ref="BS38" ca="1" si="1044">IF(BT38&gt;0,"+","-")</f>
        <v>-</v>
      </c>
      <c r="BT38" s="15">
        <f t="shared" ref="BT38" ca="1" si="1045">D38*H38</f>
        <v>-24</v>
      </c>
      <c r="BU38" s="15" t="str">
        <f t="shared" ref="BU38" ca="1" si="1046">BN38&amp;" " &amp;BO38&amp;" " &amp;ABS(BP38)&amp;"i"&amp;" " &amp; " " &amp;BQ38&amp;" "&amp;ABS(BR38)&amp;"i"&amp;" " &amp; BS38&amp;" " &amp;ABS(BT38)&amp;"i²"</f>
        <v>12 - 18i  + 16i - 24i²</v>
      </c>
      <c r="BV38" s="17">
        <f t="shared" ref="BV38" ca="1" si="1047">BN38</f>
        <v>12</v>
      </c>
      <c r="BW38" s="17" t="str">
        <f t="shared" ref="BW38" ca="1" si="1048">IF(BX38&gt;0,"+","-")</f>
        <v>-</v>
      </c>
      <c r="BX38" s="17">
        <f t="shared" ref="BX38" ca="1" si="1049">BP38+BR38</f>
        <v>-2</v>
      </c>
      <c r="BY38" s="17" t="str">
        <f t="shared" ref="BY38" ca="1" si="1050">IF(BZ38&gt;0,"+","-")</f>
        <v>+</v>
      </c>
      <c r="BZ38" s="17">
        <f t="shared" ref="BZ38" ca="1" si="1051">-1*BT38</f>
        <v>24</v>
      </c>
      <c r="CA38" s="1" t="str">
        <f t="shared" ref="CA38" ca="1" si="1052">BV38&amp;" " &amp;BW38&amp;" "&amp;ABS(BX38)&amp;"i "&amp;BY38&amp;" " &amp; ABS(BZ38)</f>
        <v>12 - 2i + 24</v>
      </c>
      <c r="CB38" s="1" t="str">
        <f t="shared" ref="CB38" ca="1" si="1053">BV38+BZ38&amp;" " &amp;BW38&amp; " "&amp;ABS(BX38)&amp;" i"</f>
        <v>36 - 2 i</v>
      </c>
      <c r="CC38" s="1">
        <f t="shared" ref="CC38" ca="1" si="1054">BV38+BZ38</f>
        <v>36</v>
      </c>
      <c r="CD38" s="17" t="str">
        <f t="shared" ref="CD38" ca="1" si="1055">BW38</f>
        <v>-</v>
      </c>
      <c r="CE38" s="1">
        <f t="shared" ref="CE38" ca="1" si="1056">ABS(BX38)</f>
        <v>2</v>
      </c>
    </row>
    <row r="39" spans="2:83" x14ac:dyDescent="0.25">
      <c r="M39" s="26" t="s">
        <v>11</v>
      </c>
      <c r="O39" s="26" t="s">
        <v>11</v>
      </c>
      <c r="V39" s="26" t="str">
        <f t="shared" si="352"/>
        <v/>
      </c>
      <c r="W39" s="26" t="str">
        <f t="shared" si="353"/>
        <v/>
      </c>
      <c r="X39" s="26" t="str">
        <f t="shared" si="354"/>
        <v/>
      </c>
      <c r="Y39" s="26" t="str">
        <f t="shared" ref="Y39" si="1057">IF(AND(C39&gt;0,E39&lt;0),4,"")</f>
        <v/>
      </c>
      <c r="AB39" s="26" t="s">
        <v>11</v>
      </c>
      <c r="BG39" s="1" t="s">
        <v>11</v>
      </c>
    </row>
    <row r="40" spans="2:83" x14ac:dyDescent="0.25">
      <c r="B40" s="1">
        <f t="shared" ca="1" si="944"/>
        <v>-4</v>
      </c>
      <c r="C40" s="1">
        <f t="shared" ca="1" si="945"/>
        <v>1</v>
      </c>
      <c r="D40" s="1">
        <f t="shared" ref="D40" ca="1" si="1058">IF(E40=0,1*RANDBETWEEN(1,10),-1*RANDBETWEEN(1,10))</f>
        <v>3</v>
      </c>
      <c r="E40" s="1">
        <f t="shared" ca="1" si="3"/>
        <v>0</v>
      </c>
      <c r="F40" s="1">
        <f t="shared" ca="1" si="947"/>
        <v>8</v>
      </c>
      <c r="G40" s="1">
        <f t="shared" ca="1" si="948"/>
        <v>0</v>
      </c>
      <c r="H40" s="1">
        <f t="shared" ca="1" si="6"/>
        <v>8</v>
      </c>
      <c r="I40" s="1">
        <f t="shared" ref="I40:J46" ca="1" si="1059">RANDBETWEEN(0,1)</f>
        <v>0</v>
      </c>
      <c r="J40" s="1">
        <f t="shared" ca="1" si="1059"/>
        <v>0</v>
      </c>
      <c r="K40" s="6" t="str">
        <f t="shared" ref="K40" ca="1" si="1060">IF(E40=0,B40&amp;" + "&amp;ABS(D40)&amp;"i",B40&amp;" - "&amp;ABS(D40)&amp;"i")</f>
        <v>-4 + 3i</v>
      </c>
      <c r="L40" s="27" t="s">
        <v>24</v>
      </c>
      <c r="M40" s="28" t="str">
        <f t="shared" ref="M40" ca="1" si="1061">IF(B40&lt;0,"("&amp;B40&amp;")",B40)</f>
        <v>(-4)</v>
      </c>
      <c r="N40" s="28">
        <f t="shared" ref="N40" ca="1" si="1062">IF(D40&lt;0,"("&amp;D40&amp;")",D40)</f>
        <v>3</v>
      </c>
      <c r="O40" s="28" t="str">
        <f t="shared" ref="O40" ca="1" si="1063">M40&amp;"²" &amp;" + " &amp;N40&amp;"²"</f>
        <v>(-4)² + 3²</v>
      </c>
      <c r="P40" s="26">
        <f t="shared" ref="P40" ca="1" si="1064">(B40^2+D40^2)</f>
        <v>25</v>
      </c>
      <c r="Q40" s="31">
        <f t="shared" ref="Q40" ca="1" si="1065">SQRT(P40)</f>
        <v>5</v>
      </c>
      <c r="T40" s="26">
        <f t="shared" ref="T40" ca="1" si="1066">B40</f>
        <v>-4</v>
      </c>
      <c r="U40" s="26">
        <f ca="1">D40</f>
        <v>3</v>
      </c>
      <c r="V40" s="26" t="str">
        <f t="shared" ca="1" si="352"/>
        <v/>
      </c>
      <c r="W40" s="26">
        <f t="shared" ca="1" si="353"/>
        <v>2</v>
      </c>
      <c r="X40" s="26" t="str">
        <f t="shared" ca="1" si="354"/>
        <v/>
      </c>
      <c r="Y40" s="26" t="str">
        <f t="shared" ref="Y40" ca="1" si="1067">IF(AND(B40&gt;0,D40&lt;0),4,"")</f>
        <v/>
      </c>
      <c r="Z40" s="26">
        <f t="shared" ref="Z40" ca="1" si="1068">MAX(V40:Y40)</f>
        <v>2</v>
      </c>
      <c r="AA40" s="26">
        <f t="shared" ref="AA40" ca="1" si="1069">DEGREES(ATAN(U40/T40))</f>
        <v>-36.86989764584402</v>
      </c>
      <c r="AB40" s="26" t="str">
        <f t="shared" ref="AB40" ca="1" si="1070">ROUND(VLOOKUP(Z40,$AE$2:$AF$5,2)+AA40,2)&amp;"°"</f>
        <v>143,13°</v>
      </c>
      <c r="AI40" s="26" t="str">
        <f t="shared" ref="AI40" ca="1" si="1071">IF(J40=0,"+","-")</f>
        <v>+</v>
      </c>
      <c r="AJ40" s="6" t="str">
        <f t="shared" ref="AJ40" ca="1" si="1072">IF(I40=0,F40&amp;" + "&amp;ABS(H40)&amp;"i",F40&amp;" - "&amp;ABS(H40)&amp;"i")</f>
        <v>8 + 8i</v>
      </c>
      <c r="AL40" s="6">
        <f t="shared" ref="AL40" ca="1" si="1073">IF(J40=0,B40+F40,B40-F40)</f>
        <v>4</v>
      </c>
      <c r="AM40" s="6">
        <f t="shared" ref="AM40" ca="1" si="1074">IF(J40=0,D40+H40,D40-H40)</f>
        <v>11</v>
      </c>
      <c r="AN40" s="6" t="str">
        <f t="shared" ref="AN40" ca="1" si="1075">IF(AM40&gt;0,AL40&amp; " + " &amp;AM40&amp;" i ",AL40&amp; " - " &amp; ABS(AM40) &amp;" i ")</f>
        <v xml:space="preserve">4 + 11 i </v>
      </c>
      <c r="AP40" s="7">
        <f t="shared" ref="AP40" ca="1" si="1076">B40*F40</f>
        <v>-32</v>
      </c>
      <c r="AQ40" s="7" t="str">
        <f t="shared" ca="1" si="966"/>
        <v>-</v>
      </c>
      <c r="AR40" s="7">
        <f t="shared" ref="AR40" ca="1" si="1077">B40*H40</f>
        <v>-32</v>
      </c>
      <c r="AS40" s="7" t="str">
        <f t="shared" ca="1" si="968"/>
        <v>+</v>
      </c>
      <c r="AT40" s="7">
        <f t="shared" ref="AT40" ca="1" si="1078">D40*F40</f>
        <v>24</v>
      </c>
      <c r="AU40" s="7" t="str">
        <f t="shared" ref="AU40" ca="1" si="1079">IF(AW40&lt;0,"-","+")</f>
        <v>+</v>
      </c>
      <c r="AV40" s="7" t="str">
        <f t="shared" ca="1" si="971"/>
        <v>-</v>
      </c>
      <c r="AW40" s="7">
        <f t="shared" ref="AW40" ca="1" si="1080">1*D40*H40</f>
        <v>24</v>
      </c>
      <c r="AY40" s="8" t="str">
        <f t="shared" ref="AY40" ca="1" si="1081">AP40&amp;" " &amp;AQ40&amp;" "&amp;ABS(AR40)&amp;"i "&amp;AS40&amp; " " &amp; ABS(AT40)&amp;"i "&amp;AU40&amp;" "&amp;ABS(AW40)&amp;"i²"</f>
        <v>-32 - 32i + 24i + 24i²</v>
      </c>
      <c r="BA40" s="8" t="str">
        <f t="shared" ref="BA40" ca="1" si="1082">AP40&amp;" " &amp;AQ40&amp;" "&amp;ABS(AR40)&amp;"i "&amp;AS40&amp; " " &amp; ABS(AT40)&amp;"i "&amp;AV40&amp;" "&amp;ABS(AW40)</f>
        <v>-32 - 32i + 24i - 24</v>
      </c>
      <c r="BC40" s="7">
        <f t="shared" ref="BC40" ca="1" si="1083">AP40+(-1)*AW40</f>
        <v>-56</v>
      </c>
      <c r="BD40" s="7" t="str">
        <f t="shared" ca="1" si="976"/>
        <v>-</v>
      </c>
      <c r="BE40" s="7">
        <f t="shared" ref="BE40" ca="1" si="1084">AR40+AT40</f>
        <v>-8</v>
      </c>
      <c r="BF40" s="7" t="str">
        <f t="shared" ref="BF40" ca="1" si="1085">BC40&amp;" " &amp;BD40&amp;" "&amp;ABS(BE40)&amp;"i "</f>
        <v xml:space="preserve">-56 - 8i </v>
      </c>
      <c r="BG40" s="1">
        <f t="shared" ref="BG40" ca="1" si="1086">H40*-1</f>
        <v>-8</v>
      </c>
      <c r="BH40" s="14" t="str">
        <f t="shared" ref="BH40" ca="1" si="1087">IF(I40=1,F40&amp;" + "&amp;ABS(H40)&amp;"i",F40&amp;" - "&amp;ABS(H40)&amp;"i")</f>
        <v>8 - 8i</v>
      </c>
      <c r="BI40" s="13">
        <f t="shared" ref="BI40" ca="1" si="1088">F40^2</f>
        <v>64</v>
      </c>
      <c r="BJ40" s="13">
        <f t="shared" ref="BJ40" ca="1" si="1089">H40^2</f>
        <v>64</v>
      </c>
      <c r="BK40" s="13" t="str">
        <f t="shared" ref="BK40" ca="1" si="1090">BI40&amp;" - " &amp; BJ40&amp;" i²"</f>
        <v>64 - 64 i²</v>
      </c>
      <c r="BL40" s="13" t="str">
        <f t="shared" ref="BL40" ca="1" si="1091">BI40&amp;" + "&amp;BJ40</f>
        <v>64 + 64</v>
      </c>
      <c r="BM40" s="13">
        <f t="shared" ref="BM40" ca="1" si="1092">BI40+BJ40</f>
        <v>128</v>
      </c>
      <c r="BN40" s="15">
        <f t="shared" ref="BN40" ca="1" si="1093">B40*F40</f>
        <v>-32</v>
      </c>
      <c r="BO40" s="15" t="str">
        <f t="shared" ref="BO40" ca="1" si="1094">IF(BP40&gt;0,"+","-")</f>
        <v>-</v>
      </c>
      <c r="BP40" s="15">
        <f t="shared" ref="BP40" ca="1" si="1095">B40*H40</f>
        <v>-32</v>
      </c>
      <c r="BQ40" s="15" t="str">
        <f t="shared" ref="BQ40" ca="1" si="1096">IF(BR40&gt;0,"+","-")</f>
        <v>+</v>
      </c>
      <c r="BR40" s="15">
        <f t="shared" ref="BR40" ca="1" si="1097">D40*F40</f>
        <v>24</v>
      </c>
      <c r="BS40" s="15" t="str">
        <f t="shared" ref="BS40" ca="1" si="1098">IF(BT40&gt;0,"+","-")</f>
        <v>+</v>
      </c>
      <c r="BT40" s="15">
        <f t="shared" ref="BT40" ca="1" si="1099">D40*H40</f>
        <v>24</v>
      </c>
      <c r="BU40" s="15" t="str">
        <f t="shared" ref="BU40" ca="1" si="1100">BN40&amp;" " &amp;BO40&amp;" " &amp;ABS(BP40)&amp;"i"&amp;" " &amp; " " &amp;BQ40&amp;" "&amp;ABS(BR40)&amp;"i"&amp;" " &amp; BS40&amp;" " &amp;ABS(BT40)&amp;"i²"</f>
        <v>-32 - 32i  + 24i + 24i²</v>
      </c>
      <c r="BV40" s="17">
        <f t="shared" ref="BV40" ca="1" si="1101">BN40</f>
        <v>-32</v>
      </c>
      <c r="BW40" s="17" t="str">
        <f t="shared" ref="BW40" ca="1" si="1102">IF(BX40&gt;0,"+","-")</f>
        <v>-</v>
      </c>
      <c r="BX40" s="17">
        <f t="shared" ref="BX40" ca="1" si="1103">BP40+BR40</f>
        <v>-8</v>
      </c>
      <c r="BY40" s="17" t="str">
        <f t="shared" ref="BY40" ca="1" si="1104">IF(BZ40&gt;0,"+","-")</f>
        <v>-</v>
      </c>
      <c r="BZ40" s="17">
        <f t="shared" ref="BZ40" ca="1" si="1105">-1*BT40</f>
        <v>-24</v>
      </c>
      <c r="CA40" s="1" t="str">
        <f t="shared" ref="CA40" ca="1" si="1106">BV40&amp;" " &amp;BW40&amp;" "&amp;ABS(BX40)&amp;"i "&amp;BY40&amp;" " &amp; ABS(BZ40)</f>
        <v>-32 - 8i - 24</v>
      </c>
      <c r="CB40" s="1" t="str">
        <f t="shared" ref="CB40" ca="1" si="1107">BV40+BZ40&amp;" " &amp;BW40&amp; " "&amp;ABS(BX40)&amp;" i"</f>
        <v>-56 - 8 i</v>
      </c>
      <c r="CC40" s="1">
        <f t="shared" ref="CC40" ca="1" si="1108">BV40+BZ40</f>
        <v>-56</v>
      </c>
      <c r="CD40" s="17" t="str">
        <f t="shared" ref="CD40" ca="1" si="1109">BW40</f>
        <v>-</v>
      </c>
      <c r="CE40" s="1">
        <f t="shared" ref="CE40" ca="1" si="1110">ABS(BX40)</f>
        <v>8</v>
      </c>
    </row>
    <row r="41" spans="2:83" x14ac:dyDescent="0.25">
      <c r="M41" s="26" t="s">
        <v>11</v>
      </c>
      <c r="O41" s="26" t="s">
        <v>11</v>
      </c>
      <c r="V41" s="26" t="str">
        <f t="shared" si="352"/>
        <v/>
      </c>
      <c r="W41" s="26" t="str">
        <f t="shared" si="353"/>
        <v/>
      </c>
      <c r="X41" s="26" t="str">
        <f t="shared" si="354"/>
        <v/>
      </c>
      <c r="Y41" s="26" t="str">
        <f t="shared" ref="Y41" si="1111">IF(AND(C41&gt;0,E41&lt;0),4,"")</f>
        <v/>
      </c>
      <c r="AB41" s="26" t="s">
        <v>11</v>
      </c>
      <c r="BG41" s="1" t="s">
        <v>11</v>
      </c>
    </row>
    <row r="42" spans="2:83" x14ac:dyDescent="0.25">
      <c r="B42" s="1">
        <f t="shared" ca="1" si="944"/>
        <v>5</v>
      </c>
      <c r="C42" s="1">
        <f t="shared" ca="1" si="945"/>
        <v>0</v>
      </c>
      <c r="D42" s="1">
        <f t="shared" ref="D42" ca="1" si="1112">IF(E42=0,1*RANDBETWEEN(1,10),-1*RANDBETWEEN(1,10))</f>
        <v>4</v>
      </c>
      <c r="E42" s="1">
        <f t="shared" ca="1" si="3"/>
        <v>0</v>
      </c>
      <c r="F42" s="1">
        <f t="shared" ca="1" si="947"/>
        <v>7</v>
      </c>
      <c r="G42" s="1">
        <f t="shared" ca="1" si="948"/>
        <v>0</v>
      </c>
      <c r="H42" s="1">
        <f t="shared" ca="1" si="6"/>
        <v>8</v>
      </c>
      <c r="I42" s="1">
        <f t="shared" ca="1" si="1059"/>
        <v>0</v>
      </c>
      <c r="J42" s="1">
        <f t="shared" ca="1" si="1059"/>
        <v>1</v>
      </c>
      <c r="K42" s="6" t="str">
        <f t="shared" ref="K42" ca="1" si="1113">IF(E42=0,B42&amp;" + "&amp;ABS(D42)&amp;"i",B42&amp;" - "&amp;ABS(D42)&amp;"i")</f>
        <v>5 + 4i</v>
      </c>
      <c r="L42" s="27" t="s">
        <v>24</v>
      </c>
      <c r="M42" s="28">
        <f t="shared" ref="M42" ca="1" si="1114">IF(B42&lt;0,"("&amp;B42&amp;")",B42)</f>
        <v>5</v>
      </c>
      <c r="N42" s="28">
        <f t="shared" ref="N42" ca="1" si="1115">IF(D42&lt;0,"("&amp;D42&amp;")",D42)</f>
        <v>4</v>
      </c>
      <c r="O42" s="28" t="str">
        <f t="shared" ref="O42" ca="1" si="1116">M42&amp;"²" &amp;" + " &amp;N42&amp;"²"</f>
        <v>5² + 4²</v>
      </c>
      <c r="P42" s="26">
        <f t="shared" ref="P42" ca="1" si="1117">(B42^2+D42^2)</f>
        <v>41</v>
      </c>
      <c r="Q42" s="31">
        <f t="shared" ref="Q42" ca="1" si="1118">SQRT(P42)</f>
        <v>6.4031242374328485</v>
      </c>
      <c r="T42" s="26">
        <f t="shared" ref="T42" ca="1" si="1119">B42</f>
        <v>5</v>
      </c>
      <c r="U42" s="26">
        <f ca="1">D42</f>
        <v>4</v>
      </c>
      <c r="V42" s="26">
        <f t="shared" ca="1" si="352"/>
        <v>1</v>
      </c>
      <c r="W42" s="26" t="str">
        <f t="shared" ca="1" si="353"/>
        <v/>
      </c>
      <c r="X42" s="26" t="str">
        <f t="shared" ca="1" si="354"/>
        <v/>
      </c>
      <c r="Y42" s="26" t="str">
        <f t="shared" ref="Y42" ca="1" si="1120">IF(AND(B42&gt;0,D42&lt;0),4,"")</f>
        <v/>
      </c>
      <c r="Z42" s="26">
        <f t="shared" ref="Z42" ca="1" si="1121">MAX(V42:Y42)</f>
        <v>1</v>
      </c>
      <c r="AA42" s="26">
        <f t="shared" ref="AA42" ca="1" si="1122">DEGREES(ATAN(U42/T42))</f>
        <v>38.659808254090095</v>
      </c>
      <c r="AB42" s="26" t="str">
        <f t="shared" ref="AB42" ca="1" si="1123">ROUND(VLOOKUP(Z42,$AE$2:$AF$5,2)+AA42,2)&amp;"°"</f>
        <v>38,66°</v>
      </c>
      <c r="AI42" s="26" t="str">
        <f t="shared" ref="AI42" ca="1" si="1124">IF(J42=0,"+","-")</f>
        <v>-</v>
      </c>
      <c r="AJ42" s="6" t="str">
        <f t="shared" ref="AJ42" ca="1" si="1125">IF(I42=0,F42&amp;" + "&amp;ABS(H42)&amp;"i",F42&amp;" - "&amp;ABS(H42)&amp;"i")</f>
        <v>7 + 8i</v>
      </c>
      <c r="AL42" s="6">
        <f t="shared" ref="AL42" ca="1" si="1126">IF(J42=0,B42+F42,B42-F42)</f>
        <v>-2</v>
      </c>
      <c r="AM42" s="6">
        <f t="shared" ref="AM42" ca="1" si="1127">IF(J42=0,D42+H42,D42-H42)</f>
        <v>-4</v>
      </c>
      <c r="AN42" s="6" t="str">
        <f t="shared" ref="AN42" ca="1" si="1128">IF(AM42&gt;0,AL42&amp; " + " &amp;AM42&amp;" i ",AL42&amp; " - " &amp; ABS(AM42) &amp;" i ")</f>
        <v xml:space="preserve">-2 - 4 i </v>
      </c>
      <c r="AP42" s="7">
        <f t="shared" ref="AP42" ca="1" si="1129">B42*F42</f>
        <v>35</v>
      </c>
      <c r="AQ42" s="7" t="str">
        <f t="shared" ca="1" si="966"/>
        <v>+</v>
      </c>
      <c r="AR42" s="7">
        <f t="shared" ref="AR42" ca="1" si="1130">B42*H42</f>
        <v>40</v>
      </c>
      <c r="AS42" s="7" t="str">
        <f t="shared" ca="1" si="968"/>
        <v>+</v>
      </c>
      <c r="AT42" s="7">
        <f t="shared" ref="AT42" ca="1" si="1131">D42*F42</f>
        <v>28</v>
      </c>
      <c r="AU42" s="7" t="str">
        <f t="shared" ref="AU42" ca="1" si="1132">IF(AW42&lt;0,"-","+")</f>
        <v>+</v>
      </c>
      <c r="AV42" s="7" t="str">
        <f t="shared" ca="1" si="971"/>
        <v>-</v>
      </c>
      <c r="AW42" s="7">
        <f t="shared" ref="AW42" ca="1" si="1133">1*D42*H42</f>
        <v>32</v>
      </c>
      <c r="AY42" s="8" t="str">
        <f t="shared" ref="AY42" ca="1" si="1134">AP42&amp;" " &amp;AQ42&amp;" "&amp;ABS(AR42)&amp;"i "&amp;AS42&amp; " " &amp; ABS(AT42)&amp;"i "&amp;AU42&amp;" "&amp;ABS(AW42)&amp;"i²"</f>
        <v>35 + 40i + 28i + 32i²</v>
      </c>
      <c r="BA42" s="8" t="str">
        <f t="shared" ref="BA42" ca="1" si="1135">AP42&amp;" " &amp;AQ42&amp;" "&amp;ABS(AR42)&amp;"i "&amp;AS42&amp; " " &amp; ABS(AT42)&amp;"i "&amp;AV42&amp;" "&amp;ABS(AW42)</f>
        <v>35 + 40i + 28i - 32</v>
      </c>
      <c r="BC42" s="7">
        <f t="shared" ref="BC42" ca="1" si="1136">AP42+(-1)*AW42</f>
        <v>3</v>
      </c>
      <c r="BD42" s="7" t="str">
        <f t="shared" ca="1" si="976"/>
        <v>+</v>
      </c>
      <c r="BE42" s="7">
        <f t="shared" ref="BE42" ca="1" si="1137">AR42+AT42</f>
        <v>68</v>
      </c>
      <c r="BF42" s="7" t="str">
        <f t="shared" ref="BF42" ca="1" si="1138">BC42&amp;" " &amp;BD42&amp;" "&amp;ABS(BE42)&amp;"i "</f>
        <v xml:space="preserve">3 + 68i </v>
      </c>
      <c r="BG42" s="1">
        <f t="shared" ref="BG42" ca="1" si="1139">H42*-1</f>
        <v>-8</v>
      </c>
      <c r="BH42" s="14" t="str">
        <f t="shared" ref="BH42" ca="1" si="1140">IF(I42=1,F42&amp;" + "&amp;ABS(H42)&amp;"i",F42&amp;" - "&amp;ABS(H42)&amp;"i")</f>
        <v>7 - 8i</v>
      </c>
      <c r="BI42" s="13">
        <f t="shared" ref="BI42" ca="1" si="1141">F42^2</f>
        <v>49</v>
      </c>
      <c r="BJ42" s="13">
        <f t="shared" ref="BJ42" ca="1" si="1142">H42^2</f>
        <v>64</v>
      </c>
      <c r="BK42" s="13" t="str">
        <f t="shared" ref="BK42" ca="1" si="1143">BI42&amp;" - " &amp; BJ42&amp;" i²"</f>
        <v>49 - 64 i²</v>
      </c>
      <c r="BL42" s="13" t="str">
        <f t="shared" ref="BL42" ca="1" si="1144">BI42&amp;" + "&amp;BJ42</f>
        <v>49 + 64</v>
      </c>
      <c r="BM42" s="13">
        <f t="shared" ref="BM42" ca="1" si="1145">BI42+BJ42</f>
        <v>113</v>
      </c>
      <c r="BN42" s="15">
        <f t="shared" ref="BN42" ca="1" si="1146">B42*F42</f>
        <v>35</v>
      </c>
      <c r="BO42" s="15" t="str">
        <f t="shared" ref="BO42" ca="1" si="1147">IF(BP42&gt;0,"+","-")</f>
        <v>+</v>
      </c>
      <c r="BP42" s="15">
        <f t="shared" ref="BP42" ca="1" si="1148">B42*H42</f>
        <v>40</v>
      </c>
      <c r="BQ42" s="15" t="str">
        <f t="shared" ref="BQ42" ca="1" si="1149">IF(BR42&gt;0,"+","-")</f>
        <v>+</v>
      </c>
      <c r="BR42" s="15">
        <f t="shared" ref="BR42" ca="1" si="1150">D42*F42</f>
        <v>28</v>
      </c>
      <c r="BS42" s="15" t="str">
        <f t="shared" ref="BS42" ca="1" si="1151">IF(BT42&gt;0,"+","-")</f>
        <v>+</v>
      </c>
      <c r="BT42" s="15">
        <f t="shared" ref="BT42" ca="1" si="1152">D42*H42</f>
        <v>32</v>
      </c>
      <c r="BU42" s="15" t="str">
        <f t="shared" ref="BU42" ca="1" si="1153">BN42&amp;" " &amp;BO42&amp;" " &amp;ABS(BP42)&amp;"i"&amp;" " &amp; " " &amp;BQ42&amp;" "&amp;ABS(BR42)&amp;"i"&amp;" " &amp; BS42&amp;" " &amp;ABS(BT42)&amp;"i²"</f>
        <v>35 + 40i  + 28i + 32i²</v>
      </c>
      <c r="BV42" s="17">
        <f t="shared" ref="BV42" ca="1" si="1154">BN42</f>
        <v>35</v>
      </c>
      <c r="BW42" s="17" t="str">
        <f t="shared" ref="BW42" ca="1" si="1155">IF(BX42&gt;0,"+","-")</f>
        <v>+</v>
      </c>
      <c r="BX42" s="17">
        <f t="shared" ref="BX42" ca="1" si="1156">BP42+BR42</f>
        <v>68</v>
      </c>
      <c r="BY42" s="17" t="str">
        <f t="shared" ref="BY42" ca="1" si="1157">IF(BZ42&gt;0,"+","-")</f>
        <v>-</v>
      </c>
      <c r="BZ42" s="17">
        <f t="shared" ref="BZ42" ca="1" si="1158">-1*BT42</f>
        <v>-32</v>
      </c>
      <c r="CA42" s="1" t="str">
        <f t="shared" ref="CA42" ca="1" si="1159">BV42&amp;" " &amp;BW42&amp;" "&amp;ABS(BX42)&amp;"i "&amp;BY42&amp;" " &amp; ABS(BZ42)</f>
        <v>35 + 68i - 32</v>
      </c>
      <c r="CB42" s="1" t="str">
        <f t="shared" ref="CB42" ca="1" si="1160">BV42+BZ42&amp;" " &amp;BW42&amp; " "&amp;ABS(BX42)&amp;" i"</f>
        <v>3 + 68 i</v>
      </c>
      <c r="CC42" s="1">
        <f t="shared" ref="CC42" ca="1" si="1161">BV42+BZ42</f>
        <v>3</v>
      </c>
      <c r="CD42" s="17" t="str">
        <f t="shared" ref="CD42" ca="1" si="1162">BW42</f>
        <v>+</v>
      </c>
      <c r="CE42" s="1">
        <f t="shared" ref="CE42" ca="1" si="1163">ABS(BX42)</f>
        <v>68</v>
      </c>
    </row>
    <row r="43" spans="2:83" x14ac:dyDescent="0.25">
      <c r="M43" s="26" t="s">
        <v>11</v>
      </c>
      <c r="O43" s="26" t="s">
        <v>11</v>
      </c>
      <c r="V43" s="26" t="str">
        <f t="shared" si="352"/>
        <v/>
      </c>
      <c r="W43" s="26" t="str">
        <f t="shared" si="353"/>
        <v/>
      </c>
      <c r="X43" s="26" t="str">
        <f t="shared" si="354"/>
        <v/>
      </c>
      <c r="Y43" s="26" t="str">
        <f t="shared" ref="Y43" si="1164">IF(AND(C43&gt;0,E43&lt;0),4,"")</f>
        <v/>
      </c>
      <c r="AB43" s="26" t="s">
        <v>11</v>
      </c>
      <c r="BG43" s="1" t="s">
        <v>11</v>
      </c>
    </row>
    <row r="44" spans="2:83" x14ac:dyDescent="0.25">
      <c r="B44" s="1">
        <f t="shared" ca="1" si="944"/>
        <v>-10</v>
      </c>
      <c r="C44" s="1">
        <f t="shared" ca="1" si="945"/>
        <v>1</v>
      </c>
      <c r="D44" s="1">
        <f t="shared" ref="D44" ca="1" si="1165">IF(E44=0,1*RANDBETWEEN(1,10),-1*RANDBETWEEN(1,10))</f>
        <v>-4</v>
      </c>
      <c r="E44" s="1">
        <f t="shared" ca="1" si="3"/>
        <v>1</v>
      </c>
      <c r="F44" s="1">
        <f t="shared" ca="1" si="947"/>
        <v>5</v>
      </c>
      <c r="G44" s="1">
        <f t="shared" ca="1" si="948"/>
        <v>0</v>
      </c>
      <c r="H44" s="1">
        <f t="shared" ca="1" si="6"/>
        <v>10</v>
      </c>
      <c r="I44" s="1">
        <f t="shared" ca="1" si="1059"/>
        <v>0</v>
      </c>
      <c r="J44" s="1">
        <f t="shared" ca="1" si="1059"/>
        <v>0</v>
      </c>
      <c r="K44" s="6" t="str">
        <f t="shared" ref="K44" ca="1" si="1166">IF(E44=0,B44&amp;" + "&amp;ABS(D44)&amp;"i",B44&amp;" - "&amp;ABS(D44)&amp;"i")</f>
        <v>-10 - 4i</v>
      </c>
      <c r="L44" s="27" t="s">
        <v>24</v>
      </c>
      <c r="M44" s="28" t="str">
        <f t="shared" ref="M44" ca="1" si="1167">IF(B44&lt;0,"("&amp;B44&amp;")",B44)</f>
        <v>(-10)</v>
      </c>
      <c r="N44" s="28" t="str">
        <f t="shared" ref="N44" ca="1" si="1168">IF(D44&lt;0,"("&amp;D44&amp;")",D44)</f>
        <v>(-4)</v>
      </c>
      <c r="O44" s="28" t="str">
        <f t="shared" ref="O44" ca="1" si="1169">M44&amp;"²" &amp;" + " &amp;N44&amp;"²"</f>
        <v>(-10)² + (-4)²</v>
      </c>
      <c r="P44" s="26">
        <f t="shared" ref="P44" ca="1" si="1170">(B44^2+D44^2)</f>
        <v>116</v>
      </c>
      <c r="Q44" s="31">
        <f t="shared" ref="Q44" ca="1" si="1171">SQRT(P44)</f>
        <v>10.770329614269007</v>
      </c>
      <c r="T44" s="26">
        <f t="shared" ref="T44" ca="1" si="1172">B44</f>
        <v>-10</v>
      </c>
      <c r="U44" s="26">
        <f ca="1">D44</f>
        <v>-4</v>
      </c>
      <c r="V44" s="26" t="str">
        <f t="shared" ca="1" si="352"/>
        <v/>
      </c>
      <c r="W44" s="26" t="str">
        <f t="shared" ca="1" si="353"/>
        <v/>
      </c>
      <c r="X44" s="26">
        <f t="shared" ca="1" si="354"/>
        <v>3</v>
      </c>
      <c r="Y44" s="26" t="str">
        <f t="shared" ref="Y44" ca="1" si="1173">IF(AND(B44&gt;0,D44&lt;0),4,"")</f>
        <v/>
      </c>
      <c r="Z44" s="26">
        <f t="shared" ref="Z44" ca="1" si="1174">MAX(V44:Y44)</f>
        <v>3</v>
      </c>
      <c r="AA44" s="26">
        <f t="shared" ref="AA44" ca="1" si="1175">DEGREES(ATAN(U44/T44))</f>
        <v>21.801409486351812</v>
      </c>
      <c r="AB44" s="26" t="str">
        <f t="shared" ref="AB44" ca="1" si="1176">ROUND(VLOOKUP(Z44,$AE$2:$AF$5,2)+AA44,2)&amp;"°"</f>
        <v>201,8°</v>
      </c>
      <c r="AI44" s="26" t="str">
        <f t="shared" ref="AI44" ca="1" si="1177">IF(J44=0,"+","-")</f>
        <v>+</v>
      </c>
      <c r="AJ44" s="6" t="str">
        <f t="shared" ref="AJ44" ca="1" si="1178">IF(I44=0,F44&amp;" + "&amp;ABS(H44)&amp;"i",F44&amp;" - "&amp;ABS(H44)&amp;"i")</f>
        <v>5 + 10i</v>
      </c>
      <c r="AL44" s="6">
        <f t="shared" ref="AL44" ca="1" si="1179">IF(J44=0,B44+F44,B44-F44)</f>
        <v>-5</v>
      </c>
      <c r="AM44" s="6">
        <f t="shared" ref="AM44" ca="1" si="1180">IF(J44=0,D44+H44,D44-H44)</f>
        <v>6</v>
      </c>
      <c r="AN44" s="6" t="str">
        <f t="shared" ref="AN44" ca="1" si="1181">IF(AM44&gt;0,AL44&amp; " + " &amp;AM44&amp;" i ",AL44&amp; " - " &amp; ABS(AM44) &amp;" i ")</f>
        <v xml:space="preserve">-5 + 6 i </v>
      </c>
      <c r="AP44" s="7">
        <f t="shared" ref="AP44" ca="1" si="1182">B44*F44</f>
        <v>-50</v>
      </c>
      <c r="AQ44" s="7" t="str">
        <f t="shared" ca="1" si="966"/>
        <v>-</v>
      </c>
      <c r="AR44" s="7">
        <f t="shared" ref="AR44" ca="1" si="1183">B44*H44</f>
        <v>-100</v>
      </c>
      <c r="AS44" s="7" t="str">
        <f t="shared" ca="1" si="968"/>
        <v>-</v>
      </c>
      <c r="AT44" s="7">
        <f t="shared" ref="AT44" ca="1" si="1184">D44*F44</f>
        <v>-20</v>
      </c>
      <c r="AU44" s="7" t="str">
        <f t="shared" ref="AU44" ca="1" si="1185">IF(AW44&lt;0,"-","+")</f>
        <v>-</v>
      </c>
      <c r="AV44" s="7" t="str">
        <f t="shared" ca="1" si="971"/>
        <v>+</v>
      </c>
      <c r="AW44" s="7">
        <f t="shared" ref="AW44" ca="1" si="1186">1*D44*H44</f>
        <v>-40</v>
      </c>
      <c r="AY44" s="8" t="str">
        <f t="shared" ref="AY44" ca="1" si="1187">AP44&amp;" " &amp;AQ44&amp;" "&amp;ABS(AR44)&amp;"i "&amp;AS44&amp; " " &amp; ABS(AT44)&amp;"i "&amp;AU44&amp;" "&amp;ABS(AW44)&amp;"i²"</f>
        <v>-50 - 100i - 20i - 40i²</v>
      </c>
      <c r="BA44" s="8" t="str">
        <f t="shared" ref="BA44" ca="1" si="1188">AP44&amp;" " &amp;AQ44&amp;" "&amp;ABS(AR44)&amp;"i "&amp;AS44&amp; " " &amp; ABS(AT44)&amp;"i "&amp;AV44&amp;" "&amp;ABS(AW44)</f>
        <v>-50 - 100i - 20i + 40</v>
      </c>
      <c r="BC44" s="7">
        <f t="shared" ref="BC44" ca="1" si="1189">AP44+(-1)*AW44</f>
        <v>-10</v>
      </c>
      <c r="BD44" s="7" t="str">
        <f t="shared" ca="1" si="976"/>
        <v>-</v>
      </c>
      <c r="BE44" s="7">
        <f t="shared" ref="BE44" ca="1" si="1190">AR44+AT44</f>
        <v>-120</v>
      </c>
      <c r="BF44" s="7" t="str">
        <f t="shared" ref="BF44" ca="1" si="1191">BC44&amp;" " &amp;BD44&amp;" "&amp;ABS(BE44)&amp;"i "</f>
        <v xml:space="preserve">-10 - 120i </v>
      </c>
      <c r="BG44" s="1">
        <f t="shared" ref="BG44" ca="1" si="1192">H44*-1</f>
        <v>-10</v>
      </c>
      <c r="BH44" s="14" t="str">
        <f t="shared" ref="BH44" ca="1" si="1193">IF(I44=1,F44&amp;" + "&amp;ABS(H44)&amp;"i",F44&amp;" - "&amp;ABS(H44)&amp;"i")</f>
        <v>5 - 10i</v>
      </c>
      <c r="BI44" s="13">
        <f t="shared" ref="BI44" ca="1" si="1194">F44^2</f>
        <v>25</v>
      </c>
      <c r="BJ44" s="13">
        <f t="shared" ref="BJ44" ca="1" si="1195">H44^2</f>
        <v>100</v>
      </c>
      <c r="BK44" s="13" t="str">
        <f t="shared" ref="BK44" ca="1" si="1196">BI44&amp;" - " &amp; BJ44&amp;" i²"</f>
        <v>25 - 100 i²</v>
      </c>
      <c r="BL44" s="13" t="str">
        <f t="shared" ref="BL44" ca="1" si="1197">BI44&amp;" + "&amp;BJ44</f>
        <v>25 + 100</v>
      </c>
      <c r="BM44" s="13">
        <f t="shared" ref="BM44" ca="1" si="1198">BI44+BJ44</f>
        <v>125</v>
      </c>
      <c r="BN44" s="15">
        <f t="shared" ref="BN44" ca="1" si="1199">B44*F44</f>
        <v>-50</v>
      </c>
      <c r="BO44" s="15" t="str">
        <f t="shared" ref="BO44" ca="1" si="1200">IF(BP44&gt;0,"+","-")</f>
        <v>-</v>
      </c>
      <c r="BP44" s="15">
        <f t="shared" ref="BP44" ca="1" si="1201">B44*H44</f>
        <v>-100</v>
      </c>
      <c r="BQ44" s="15" t="str">
        <f t="shared" ref="BQ44" ca="1" si="1202">IF(BR44&gt;0,"+","-")</f>
        <v>-</v>
      </c>
      <c r="BR44" s="15">
        <f t="shared" ref="BR44" ca="1" si="1203">D44*F44</f>
        <v>-20</v>
      </c>
      <c r="BS44" s="15" t="str">
        <f t="shared" ref="BS44" ca="1" si="1204">IF(BT44&gt;0,"+","-")</f>
        <v>-</v>
      </c>
      <c r="BT44" s="15">
        <f t="shared" ref="BT44" ca="1" si="1205">D44*H44</f>
        <v>-40</v>
      </c>
      <c r="BU44" s="15" t="str">
        <f t="shared" ref="BU44" ca="1" si="1206">BN44&amp;" " &amp;BO44&amp;" " &amp;ABS(BP44)&amp;"i"&amp;" " &amp; " " &amp;BQ44&amp;" "&amp;ABS(BR44)&amp;"i"&amp;" " &amp; BS44&amp;" " &amp;ABS(BT44)&amp;"i²"</f>
        <v>-50 - 100i  - 20i - 40i²</v>
      </c>
      <c r="BV44" s="17">
        <f t="shared" ref="BV44" ca="1" si="1207">BN44</f>
        <v>-50</v>
      </c>
      <c r="BW44" s="17" t="str">
        <f t="shared" ref="BW44" ca="1" si="1208">IF(BX44&gt;0,"+","-")</f>
        <v>-</v>
      </c>
      <c r="BX44" s="17">
        <f t="shared" ref="BX44" ca="1" si="1209">BP44+BR44</f>
        <v>-120</v>
      </c>
      <c r="BY44" s="17" t="str">
        <f t="shared" ref="BY44" ca="1" si="1210">IF(BZ44&gt;0,"+","-")</f>
        <v>+</v>
      </c>
      <c r="BZ44" s="17">
        <f t="shared" ref="BZ44" ca="1" si="1211">-1*BT44</f>
        <v>40</v>
      </c>
      <c r="CA44" s="1" t="str">
        <f t="shared" ref="CA44" ca="1" si="1212">BV44&amp;" " &amp;BW44&amp;" "&amp;ABS(BX44)&amp;"i "&amp;BY44&amp;" " &amp; ABS(BZ44)</f>
        <v>-50 - 120i + 40</v>
      </c>
      <c r="CB44" s="1" t="str">
        <f t="shared" ref="CB44" ca="1" si="1213">BV44+BZ44&amp;" " &amp;BW44&amp; " "&amp;ABS(BX44)&amp;" i"</f>
        <v>-10 - 120 i</v>
      </c>
      <c r="CC44" s="1">
        <f t="shared" ref="CC44" ca="1" si="1214">BV44+BZ44</f>
        <v>-10</v>
      </c>
      <c r="CD44" s="17" t="str">
        <f t="shared" ref="CD44" ca="1" si="1215">BW44</f>
        <v>-</v>
      </c>
      <c r="CE44" s="1">
        <f t="shared" ref="CE44" ca="1" si="1216">ABS(BX44)</f>
        <v>120</v>
      </c>
    </row>
    <row r="45" spans="2:83" x14ac:dyDescent="0.25">
      <c r="M45" s="26" t="s">
        <v>11</v>
      </c>
      <c r="O45" s="26" t="s">
        <v>11</v>
      </c>
      <c r="V45" s="26" t="str">
        <f t="shared" si="352"/>
        <v/>
      </c>
      <c r="W45" s="26" t="str">
        <f t="shared" si="353"/>
        <v/>
      </c>
      <c r="X45" s="26" t="str">
        <f t="shared" si="354"/>
        <v/>
      </c>
      <c r="Y45" s="26" t="str">
        <f t="shared" ref="Y45" si="1217">IF(AND(C45&gt;0,E45&lt;0),4,"")</f>
        <v/>
      </c>
      <c r="AB45" s="26" t="s">
        <v>11</v>
      </c>
      <c r="BG45" s="1" t="s">
        <v>11</v>
      </c>
    </row>
    <row r="46" spans="2:83" x14ac:dyDescent="0.25">
      <c r="B46" s="1">
        <f t="shared" ca="1" si="944"/>
        <v>6</v>
      </c>
      <c r="C46" s="1">
        <f t="shared" ca="1" si="945"/>
        <v>0</v>
      </c>
      <c r="D46" s="1">
        <f t="shared" ref="D46" ca="1" si="1218">IF(E46=0,1*RANDBETWEEN(1,10),-1*RANDBETWEEN(1,10))</f>
        <v>-5</v>
      </c>
      <c r="E46" s="1">
        <f t="shared" ca="1" si="3"/>
        <v>1</v>
      </c>
      <c r="F46" s="1">
        <f t="shared" ca="1" si="947"/>
        <v>-3</v>
      </c>
      <c r="G46" s="1">
        <f t="shared" ca="1" si="948"/>
        <v>1</v>
      </c>
      <c r="H46" s="1">
        <f t="shared" ca="1" si="6"/>
        <v>1</v>
      </c>
      <c r="I46" s="1">
        <f t="shared" ca="1" si="1059"/>
        <v>0</v>
      </c>
      <c r="J46" s="1">
        <f t="shared" ca="1" si="1059"/>
        <v>1</v>
      </c>
      <c r="K46" s="6" t="str">
        <f t="shared" ref="K46" ca="1" si="1219">IF(E46=0,B46&amp;" + "&amp;ABS(D46)&amp;"i",B46&amp;" - "&amp;ABS(D46)&amp;"i")</f>
        <v>6 - 5i</v>
      </c>
      <c r="L46" s="27" t="s">
        <v>24</v>
      </c>
      <c r="M46" s="28">
        <f t="shared" ref="M46" ca="1" si="1220">IF(B46&lt;0,"("&amp;B46&amp;")",B46)</f>
        <v>6</v>
      </c>
      <c r="N46" s="28" t="str">
        <f t="shared" ref="N46" ca="1" si="1221">IF(D46&lt;0,"("&amp;D46&amp;")",D46)</f>
        <v>(-5)</v>
      </c>
      <c r="O46" s="28" t="str">
        <f t="shared" ref="O46" ca="1" si="1222">M46&amp;"²" &amp;" + " &amp;N46&amp;"²"</f>
        <v>6² + (-5)²</v>
      </c>
      <c r="P46" s="26">
        <f t="shared" ref="P46" ca="1" si="1223">(B46^2+D46^2)</f>
        <v>61</v>
      </c>
      <c r="Q46" s="31">
        <f t="shared" ref="Q46" ca="1" si="1224">SQRT(P46)</f>
        <v>7.810249675906654</v>
      </c>
      <c r="T46" s="26">
        <f t="shared" ref="T46" ca="1" si="1225">B46</f>
        <v>6</v>
      </c>
      <c r="U46" s="26">
        <f ca="1">D46</f>
        <v>-5</v>
      </c>
      <c r="V46" s="26" t="str">
        <f t="shared" ca="1" si="352"/>
        <v/>
      </c>
      <c r="W46" s="26" t="str">
        <f t="shared" ca="1" si="353"/>
        <v/>
      </c>
      <c r="X46" s="26" t="str">
        <f t="shared" ca="1" si="354"/>
        <v/>
      </c>
      <c r="Y46" s="26">
        <f t="shared" ref="Y46" ca="1" si="1226">IF(AND(B46&gt;0,D46&lt;0),4,"")</f>
        <v>4</v>
      </c>
      <c r="Z46" s="26">
        <f t="shared" ref="Z46" ca="1" si="1227">MAX(V46:Y46)</f>
        <v>4</v>
      </c>
      <c r="AA46" s="26">
        <f t="shared" ref="AA46" ca="1" si="1228">DEGREES(ATAN(U46/T46))</f>
        <v>-39.805571092265197</v>
      </c>
      <c r="AB46" s="26" t="str">
        <f t="shared" ref="AB46" ca="1" si="1229">ROUND(VLOOKUP(Z46,$AE$2:$AF$5,2)+AA46,2)&amp;"°"</f>
        <v>320,19°</v>
      </c>
      <c r="AI46" s="26" t="str">
        <f t="shared" ref="AI46" ca="1" si="1230">IF(J46=0,"+","-")</f>
        <v>-</v>
      </c>
      <c r="AJ46" s="6" t="str">
        <f t="shared" ref="AJ46" ca="1" si="1231">IF(I46=0,F46&amp;" + "&amp;ABS(H46)&amp;"i",F46&amp;" - "&amp;ABS(H46)&amp;"i")</f>
        <v>-3 + 1i</v>
      </c>
      <c r="AL46" s="6">
        <f t="shared" ref="AL46" ca="1" si="1232">IF(J46=0,B46+F46,B46-F46)</f>
        <v>9</v>
      </c>
      <c r="AM46" s="6">
        <f t="shared" ref="AM46" ca="1" si="1233">IF(J46=0,D46+H46,D46-H46)</f>
        <v>-6</v>
      </c>
      <c r="AN46" s="6" t="str">
        <f t="shared" ref="AN46" ca="1" si="1234">IF(AM46&gt;0,AL46&amp; " + " &amp;AM46&amp;" i ",AL46&amp; " - " &amp; ABS(AM46) &amp;" i ")</f>
        <v xml:space="preserve">9 - 6 i </v>
      </c>
      <c r="AP46" s="7">
        <f t="shared" ref="AP46" ca="1" si="1235">B46*F46</f>
        <v>-18</v>
      </c>
      <c r="AQ46" s="7" t="str">
        <f t="shared" ca="1" si="966"/>
        <v>+</v>
      </c>
      <c r="AR46" s="7">
        <f t="shared" ref="AR46" ca="1" si="1236">B46*H46</f>
        <v>6</v>
      </c>
      <c r="AS46" s="7" t="str">
        <f t="shared" ca="1" si="968"/>
        <v>+</v>
      </c>
      <c r="AT46" s="7">
        <f t="shared" ref="AT46" ca="1" si="1237">D46*F46</f>
        <v>15</v>
      </c>
      <c r="AU46" s="7" t="str">
        <f t="shared" ref="AU46" ca="1" si="1238">IF(AW46&lt;0,"-","+")</f>
        <v>-</v>
      </c>
      <c r="AV46" s="7" t="str">
        <f t="shared" ca="1" si="971"/>
        <v>+</v>
      </c>
      <c r="AW46" s="7">
        <f t="shared" ref="AW46" ca="1" si="1239">1*D46*H46</f>
        <v>-5</v>
      </c>
      <c r="AY46" s="8" t="str">
        <f t="shared" ref="AY46" ca="1" si="1240">AP46&amp;" " &amp;AQ46&amp;" "&amp;ABS(AR46)&amp;"i "&amp;AS46&amp; " " &amp; ABS(AT46)&amp;"i "&amp;AU46&amp;" "&amp;ABS(AW46)&amp;"i²"</f>
        <v>-18 + 6i + 15i - 5i²</v>
      </c>
      <c r="BA46" s="8" t="str">
        <f t="shared" ref="BA46" ca="1" si="1241">AP46&amp;" " &amp;AQ46&amp;" "&amp;ABS(AR46)&amp;"i "&amp;AS46&amp; " " &amp; ABS(AT46)&amp;"i "&amp;AV46&amp;" "&amp;ABS(AW46)</f>
        <v>-18 + 6i + 15i + 5</v>
      </c>
      <c r="BC46" s="7">
        <f t="shared" ref="BC46" ca="1" si="1242">AP46+(-1)*AW46</f>
        <v>-13</v>
      </c>
      <c r="BD46" s="7" t="str">
        <f t="shared" ca="1" si="976"/>
        <v>+</v>
      </c>
      <c r="BE46" s="7">
        <f t="shared" ref="BE46" ca="1" si="1243">AR46+AT46</f>
        <v>21</v>
      </c>
      <c r="BF46" s="7" t="str">
        <f t="shared" ref="BF46" ca="1" si="1244">BC46&amp;" " &amp;BD46&amp;" "&amp;ABS(BE46)&amp;"i "</f>
        <v xml:space="preserve">-13 + 21i </v>
      </c>
      <c r="BG46" s="1">
        <f t="shared" ref="BG46" ca="1" si="1245">H46*-1</f>
        <v>-1</v>
      </c>
      <c r="BH46" s="14" t="str">
        <f t="shared" ref="BH46" ca="1" si="1246">IF(I46=1,F46&amp;" + "&amp;ABS(H46)&amp;"i",F46&amp;" - "&amp;ABS(H46)&amp;"i")</f>
        <v>-3 - 1i</v>
      </c>
      <c r="BI46" s="13">
        <f t="shared" ref="BI46" ca="1" si="1247">F46^2</f>
        <v>9</v>
      </c>
      <c r="BJ46" s="13">
        <f t="shared" ref="BJ46" ca="1" si="1248">H46^2</f>
        <v>1</v>
      </c>
      <c r="BK46" s="13" t="str">
        <f t="shared" ref="BK46" ca="1" si="1249">BI46&amp;" - " &amp; BJ46&amp;" i²"</f>
        <v>9 - 1 i²</v>
      </c>
      <c r="BL46" s="13" t="str">
        <f t="shared" ref="BL46" ca="1" si="1250">BI46&amp;" + "&amp;BJ46</f>
        <v>9 + 1</v>
      </c>
      <c r="BM46" s="13">
        <f t="shared" ref="BM46" ca="1" si="1251">BI46+BJ46</f>
        <v>10</v>
      </c>
      <c r="BN46" s="15">
        <f t="shared" ref="BN46" ca="1" si="1252">B46*F46</f>
        <v>-18</v>
      </c>
      <c r="BO46" s="15" t="str">
        <f t="shared" ref="BO46" ca="1" si="1253">IF(BP46&gt;0,"+","-")</f>
        <v>+</v>
      </c>
      <c r="BP46" s="15">
        <f t="shared" ref="BP46" ca="1" si="1254">B46*H46</f>
        <v>6</v>
      </c>
      <c r="BQ46" s="15" t="str">
        <f t="shared" ref="BQ46" ca="1" si="1255">IF(BR46&gt;0,"+","-")</f>
        <v>+</v>
      </c>
      <c r="BR46" s="15">
        <f t="shared" ref="BR46" ca="1" si="1256">D46*F46</f>
        <v>15</v>
      </c>
      <c r="BS46" s="15" t="str">
        <f t="shared" ref="BS46" ca="1" si="1257">IF(BT46&gt;0,"+","-")</f>
        <v>-</v>
      </c>
      <c r="BT46" s="15">
        <f t="shared" ref="BT46" ca="1" si="1258">D46*H46</f>
        <v>-5</v>
      </c>
      <c r="BU46" s="15" t="str">
        <f t="shared" ref="BU46" ca="1" si="1259">BN46&amp;" " &amp;BO46&amp;" " &amp;ABS(BP46)&amp;"i"&amp;" " &amp; " " &amp;BQ46&amp;" "&amp;ABS(BR46)&amp;"i"&amp;" " &amp; BS46&amp;" " &amp;ABS(BT46)&amp;"i²"</f>
        <v>-18 + 6i  + 15i - 5i²</v>
      </c>
      <c r="BV46" s="17">
        <f t="shared" ref="BV46" ca="1" si="1260">BN46</f>
        <v>-18</v>
      </c>
      <c r="BW46" s="17" t="str">
        <f t="shared" ref="BW46" ca="1" si="1261">IF(BX46&gt;0,"+","-")</f>
        <v>+</v>
      </c>
      <c r="BX46" s="17">
        <f t="shared" ref="BX46" ca="1" si="1262">BP46+BR46</f>
        <v>21</v>
      </c>
      <c r="BY46" s="17" t="str">
        <f t="shared" ref="BY46" ca="1" si="1263">IF(BZ46&gt;0,"+","-")</f>
        <v>+</v>
      </c>
      <c r="BZ46" s="17">
        <f t="shared" ref="BZ46" ca="1" si="1264">-1*BT46</f>
        <v>5</v>
      </c>
      <c r="CA46" s="1" t="str">
        <f t="shared" ref="CA46" ca="1" si="1265">BV46&amp;" " &amp;BW46&amp;" "&amp;ABS(BX46)&amp;"i "&amp;BY46&amp;" " &amp; ABS(BZ46)</f>
        <v>-18 + 21i + 5</v>
      </c>
      <c r="CB46" s="1" t="str">
        <f t="shared" ref="CB46" ca="1" si="1266">BV46+BZ46&amp;" " &amp;BW46&amp; " "&amp;ABS(BX46)&amp;" i"</f>
        <v>-13 + 21 i</v>
      </c>
      <c r="CC46" s="1">
        <f t="shared" ref="CC46" ca="1" si="1267">BV46+BZ46</f>
        <v>-13</v>
      </c>
      <c r="CD46" s="17" t="str">
        <f t="shared" ref="CD46" ca="1" si="1268">BW46</f>
        <v>+</v>
      </c>
      <c r="CE46" s="1">
        <f t="shared" ref="CE46" ca="1" si="1269">ABS(BX46)</f>
        <v>21</v>
      </c>
    </row>
  </sheetData>
  <mergeCells count="1">
    <mergeCell ref="M1:Q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I46"/>
  <sheetViews>
    <sheetView topLeftCell="I11" workbookViewId="0">
      <selection activeCell="AH2" sqref="AH2:AH46"/>
    </sheetView>
  </sheetViews>
  <sheetFormatPr baseColWidth="10" defaultColWidth="7.85546875" defaultRowHeight="15" x14ac:dyDescent="0.25"/>
  <cols>
    <col min="1" max="2" width="7.85546875" style="1"/>
    <col min="3" max="3" width="4.28515625" style="1" customWidth="1"/>
    <col min="4" max="4" width="7.85546875" style="1"/>
    <col min="5" max="5" width="5.42578125" style="1" customWidth="1"/>
    <col min="6" max="6" width="7.85546875" style="1"/>
    <col min="7" max="7" width="6.7109375" style="1" customWidth="1"/>
    <col min="8" max="8" width="7.85546875" style="1"/>
    <col min="9" max="9" width="5" style="1" customWidth="1"/>
    <col min="10" max="10" width="6" style="1" customWidth="1"/>
    <col min="11" max="11" width="11.7109375" style="6" customWidth="1"/>
    <col min="12" max="14" width="7.85546875" style="34"/>
    <col min="15" max="15" width="8.85546875" style="34" bestFit="1" customWidth="1"/>
    <col min="16" max="16" width="6.7109375" style="34" bestFit="1" customWidth="1"/>
    <col min="17" max="17" width="7.85546875" style="31"/>
    <col min="18" max="18" width="7.85546875" style="34"/>
    <col min="19" max="19" width="0" hidden="1" customWidth="1"/>
    <col min="20" max="25" width="7.85546875" style="34"/>
    <col min="26" max="26" width="9.28515625" style="34" bestFit="1" customWidth="1"/>
    <col min="27" max="27" width="7.85546875" style="34"/>
    <col min="28" max="28" width="17.42578125" style="34" bestFit="1" customWidth="1"/>
    <col min="29" max="30" width="0" style="34" hidden="1" customWidth="1"/>
    <col min="31" max="32" width="7.85546875" style="34"/>
    <col min="33" max="33" width="33.5703125" style="34" customWidth="1"/>
    <col min="34" max="34" width="26.85546875" style="34" customWidth="1"/>
    <col min="35" max="39" width="7.85546875" style="34"/>
    <col min="40" max="40" width="6.7109375" style="6" customWidth="1"/>
    <col min="41" max="43" width="7.85546875" style="6"/>
    <col min="44" max="44" width="8.28515625" style="6" bestFit="1" customWidth="1"/>
    <col min="45" max="45" width="3.7109375" style="1" customWidth="1"/>
    <col min="46" max="53" width="6.140625" style="7" customWidth="1"/>
    <col min="54" max="54" width="7.85546875" style="7" customWidth="1"/>
    <col min="55" max="55" width="18.140625" style="7" customWidth="1"/>
    <col min="56" max="56" width="7.85546875" style="7" customWidth="1"/>
    <col min="57" max="57" width="17" style="7" customWidth="1"/>
    <col min="58" max="58" width="7.85546875" style="7" customWidth="1"/>
    <col min="59" max="59" width="4.7109375" style="7" customWidth="1"/>
    <col min="60" max="60" width="1.7109375" style="7" customWidth="1"/>
    <col min="61" max="61" width="4.7109375" style="7" customWidth="1"/>
    <col min="62" max="62" width="15.85546875" style="7" customWidth="1"/>
    <col min="63" max="63" width="7.85546875" style="1"/>
    <col min="64" max="64" width="9.140625" style="13" bestFit="1" customWidth="1"/>
    <col min="65" max="65" width="4.140625" style="13" customWidth="1"/>
    <col min="66" max="66" width="4" style="13" bestFit="1" customWidth="1"/>
    <col min="67" max="67" width="8.140625" style="13" bestFit="1" customWidth="1"/>
    <col min="68" max="68" width="6.85546875" style="13" bestFit="1" customWidth="1"/>
    <col min="69" max="69" width="4" style="13" bestFit="1" customWidth="1"/>
    <col min="70" max="70" width="6.28515625" style="15" customWidth="1"/>
    <col min="71" max="71" width="2" style="15" bestFit="1" customWidth="1"/>
    <col min="72" max="72" width="4.7109375" style="15" customWidth="1"/>
    <col min="73" max="73" width="1.7109375" style="15" bestFit="1" customWidth="1"/>
    <col min="74" max="74" width="4.7109375" style="15" customWidth="1"/>
    <col min="75" max="75" width="2" style="15" bestFit="1" customWidth="1"/>
    <col min="76" max="76" width="4.7109375" style="15" customWidth="1"/>
    <col min="77" max="77" width="15.85546875" style="15" customWidth="1"/>
    <col min="78" max="78" width="7.85546875" style="17"/>
    <col min="79" max="79" width="2" style="17" customWidth="1"/>
    <col min="80" max="80" width="7.85546875" style="17"/>
    <col min="81" max="81" width="2" style="17" bestFit="1" customWidth="1"/>
    <col min="82" max="82" width="7.85546875" style="17"/>
    <col min="83" max="83" width="11.85546875" style="1" customWidth="1"/>
    <col min="84" max="84" width="8.140625" style="1" bestFit="1" customWidth="1"/>
    <col min="85" max="85" width="3.7109375" style="1" bestFit="1" customWidth="1"/>
    <col min="86" max="86" width="4.42578125" style="1" customWidth="1"/>
    <col min="87" max="87" width="3" style="1" bestFit="1" customWidth="1"/>
    <col min="88" max="16384" width="7.85546875" style="1"/>
  </cols>
  <sheetData>
    <row r="1" spans="2:87" x14ac:dyDescent="0.25">
      <c r="B1" s="1" t="s">
        <v>0</v>
      </c>
      <c r="C1" s="1" t="s">
        <v>10</v>
      </c>
      <c r="D1" s="1" t="s">
        <v>1</v>
      </c>
      <c r="E1" s="1" t="s">
        <v>9</v>
      </c>
      <c r="F1" s="1" t="s">
        <v>2</v>
      </c>
      <c r="G1" s="1" t="s">
        <v>10</v>
      </c>
      <c r="H1" s="1" t="s">
        <v>3</v>
      </c>
      <c r="I1" s="1" t="s">
        <v>4</v>
      </c>
      <c r="J1" s="1" t="s">
        <v>5</v>
      </c>
      <c r="M1" s="35"/>
      <c r="N1" s="35"/>
      <c r="O1" s="35"/>
      <c r="P1" s="35"/>
      <c r="Q1" s="35" t="s">
        <v>41</v>
      </c>
      <c r="T1" s="34" t="s">
        <v>32</v>
      </c>
      <c r="U1" s="34" t="s">
        <v>33</v>
      </c>
      <c r="V1" s="34" t="s">
        <v>28</v>
      </c>
      <c r="W1" s="34" t="s">
        <v>29</v>
      </c>
      <c r="X1" s="34" t="s">
        <v>30</v>
      </c>
      <c r="Y1" s="34" t="s">
        <v>31</v>
      </c>
      <c r="Z1" s="34" t="s">
        <v>34</v>
      </c>
      <c r="AA1" s="35" t="s">
        <v>27</v>
      </c>
      <c r="AB1" s="35" t="s">
        <v>35</v>
      </c>
      <c r="AC1" s="35"/>
      <c r="AD1" s="35"/>
      <c r="AE1" s="35"/>
      <c r="AF1" s="35"/>
      <c r="AG1" s="34" t="s">
        <v>43</v>
      </c>
      <c r="AH1" s="34" t="s">
        <v>44</v>
      </c>
      <c r="AI1" s="35"/>
      <c r="AJ1" s="35"/>
      <c r="AT1" s="7" t="s">
        <v>12</v>
      </c>
      <c r="AV1" s="7" t="s">
        <v>13</v>
      </c>
      <c r="AX1" s="7" t="s">
        <v>14</v>
      </c>
      <c r="BA1" s="7" t="s">
        <v>15</v>
      </c>
      <c r="BL1" s="13" t="s">
        <v>19</v>
      </c>
      <c r="BM1" s="13" t="s">
        <v>20</v>
      </c>
      <c r="BN1" s="13" t="s">
        <v>21</v>
      </c>
    </row>
    <row r="2" spans="2:87" x14ac:dyDescent="0.25">
      <c r="B2" s="1">
        <f ca="1">IF(C2=0,1*RANDBETWEEN(1,10),-1*RANDBETWEEN(1,10))</f>
        <v>8</v>
      </c>
      <c r="C2" s="1">
        <f ca="1">RANDBETWEEN(0,1)</f>
        <v>0</v>
      </c>
      <c r="D2" s="1">
        <f ca="1">IF(E2=0,1*RANDBETWEEN(1,10),-1*RANDBETWEEN(1,10))</f>
        <v>3</v>
      </c>
      <c r="E2" s="1">
        <f ca="1">RANDBETWEEN(0,1)</f>
        <v>0</v>
      </c>
      <c r="F2" s="1">
        <f ca="1">IF(G2=0,1*RANDBETWEEN(1,10),-1*RANDBETWEEN(1,10))</f>
        <v>5</v>
      </c>
      <c r="G2" s="1">
        <f ca="1">RANDBETWEEN(0,1)</f>
        <v>0</v>
      </c>
      <c r="H2" s="1">
        <f ca="1">IF(I2=0,1*RANDBETWEEN(1,10),-1*RANDBETWEEN(1,10))</f>
        <v>-4</v>
      </c>
      <c r="I2" s="1">
        <f ca="1">RANDBETWEEN(0,1)</f>
        <v>1</v>
      </c>
      <c r="J2" s="1">
        <f ca="1">RANDBETWEEN(0,1)</f>
        <v>0</v>
      </c>
      <c r="K2" s="6" t="str">
        <f ca="1">IF(E2=0,B2&amp;" + "&amp;ABS(D2)&amp;"i",B2&amp;" - "&amp;ABS(D2)&amp;"i")</f>
        <v>8 + 3i</v>
      </c>
      <c r="L2" s="27" t="s">
        <v>24</v>
      </c>
      <c r="M2" s="28">
        <f ca="1">IF(B2&lt;0,"("&amp;B2&amp;")",B2)</f>
        <v>8</v>
      </c>
      <c r="N2" s="28">
        <f ca="1">IF(D2&lt;0,"("&amp;D2&amp;")",D2)</f>
        <v>3</v>
      </c>
      <c r="O2" s="28" t="str">
        <f ca="1">M2&amp;"²" &amp;" + " &amp;N2&amp;"²"</f>
        <v>8² + 3²</v>
      </c>
      <c r="P2" s="34">
        <f ca="1">(B2^2+D2^2)</f>
        <v>73</v>
      </c>
      <c r="Q2" s="31">
        <f ca="1">SQRT(P2)</f>
        <v>8.5440037453175304</v>
      </c>
      <c r="T2" s="34">
        <f ca="1">B2</f>
        <v>8</v>
      </c>
      <c r="U2" s="34">
        <f ca="1">D2</f>
        <v>3</v>
      </c>
      <c r="V2" s="34">
        <f ca="1">IF(AND(B2&gt;0,D2&gt;0),1,"")</f>
        <v>1</v>
      </c>
      <c r="W2" s="34" t="str">
        <f ca="1">IF(AND(B2&lt;0,D2&gt;0),2,"")</f>
        <v/>
      </c>
      <c r="X2" s="34" t="str">
        <f ca="1">IF(AND(B2&lt;0,D2&lt;0),3,"")</f>
        <v/>
      </c>
      <c r="Y2" s="34" t="str">
        <f ca="1">IF(AND(B2&gt;0,D2&lt;0),4,"")</f>
        <v/>
      </c>
      <c r="Z2" s="34">
        <f ca="1">MAX(V2:Y2)</f>
        <v>1</v>
      </c>
      <c r="AA2" s="34">
        <f ca="1">DEGREES(ATAN(U2/T2))</f>
        <v>20.556045219583467</v>
      </c>
      <c r="AB2" s="34" t="str">
        <f ca="1">ROUND(VLOOKUP(Z2,$AE$2:$AF$5,2)+AA2,2)&amp;"°"</f>
        <v>20,56°</v>
      </c>
      <c r="AE2" s="34">
        <v>1</v>
      </c>
      <c r="AF2" s="34">
        <v>0</v>
      </c>
      <c r="AG2" s="34" t="str">
        <f ca="1">ROUND(Q2,2)&amp;" •  (cos (" &amp; AB2&amp;") + i sin ( "&amp; AB2&amp;")"</f>
        <v>8,54 •  (cos (20,56°) + i sin ( 20,56°)</v>
      </c>
      <c r="AH2" s="34" t="str">
        <f ca="1">ROUND(Q2,2)&amp;" • e ^ (i • "&amp;AB2&amp;")"</f>
        <v>8,54 • e ^ (i • 20,56°)</v>
      </c>
      <c r="AM2" s="34" t="str">
        <f ca="1">IF(J2=0,"+","-")</f>
        <v>+</v>
      </c>
      <c r="AN2" s="9" t="str">
        <f ca="1">IF(I2=0,F2&amp;" + "&amp;ABS(H2)&amp;"i",F2&amp;" - "&amp;ABS(H2)&amp;"i")</f>
        <v>5 - 4i</v>
      </c>
      <c r="AP2" s="6">
        <f ca="1">IF(J2=0,B2+F2,B2-F2)</f>
        <v>13</v>
      </c>
      <c r="AQ2" s="6">
        <f ca="1">IF(J2=0,D2+H2,D2-H2)</f>
        <v>-1</v>
      </c>
      <c r="AR2" s="6" t="str">
        <f ca="1">IF(AQ2&gt;0,AP2&amp; " + " &amp;AQ2&amp;" i ",AP2&amp; " - " &amp; ABS(AQ2) &amp;" i ")</f>
        <v xml:space="preserve">13 - 1 i </v>
      </c>
      <c r="AT2" s="7">
        <f ca="1">B2*F2</f>
        <v>40</v>
      </c>
      <c r="AU2" s="7" t="str">
        <f ca="1">IF(AV2&lt;0,"-","+")</f>
        <v>-</v>
      </c>
      <c r="AV2" s="7">
        <f ca="1">B2*H2</f>
        <v>-32</v>
      </c>
      <c r="AW2" s="7" t="str">
        <f ca="1">IF(AX2&lt;0,"-","+")</f>
        <v>+</v>
      </c>
      <c r="AX2" s="7">
        <f ca="1">D2*F2</f>
        <v>15</v>
      </c>
      <c r="AY2" s="7" t="str">
        <f ca="1">IF(BA2&lt;0,"-","+")</f>
        <v>-</v>
      </c>
      <c r="AZ2" s="7" t="str">
        <f ca="1">IF(BA2&gt;0,"-","+")</f>
        <v>+</v>
      </c>
      <c r="BA2" s="7">
        <f ca="1">1*D2*H2</f>
        <v>-12</v>
      </c>
      <c r="BC2" s="8" t="str">
        <f ca="1">AT2&amp;" " &amp;AU2&amp;" "&amp;ABS(AV2)&amp;"i "&amp;AW2&amp; " " &amp; ABS(AX2)&amp;"i "&amp;AY2&amp;" "&amp;ABS(BA2)&amp;"i²"</f>
        <v>40 - 32i + 15i - 12i²</v>
      </c>
      <c r="BE2" s="8" t="str">
        <f ca="1">AT2&amp;" " &amp;AU2&amp;" "&amp;ABS(AV2)&amp;"i "&amp;AW2&amp; " " &amp; ABS(AX2)&amp;"i "&amp;AZ2&amp;" "&amp;ABS(BA2)</f>
        <v>40 - 32i + 15i + 12</v>
      </c>
      <c r="BG2" s="7">
        <f ca="1">AT2+(-1)*BA2</f>
        <v>52</v>
      </c>
      <c r="BH2" s="7" t="str">
        <f ca="1">IF(BI2&lt;0,"-","+")</f>
        <v>-</v>
      </c>
      <c r="BI2" s="7">
        <f ca="1">AV2+AX2</f>
        <v>-17</v>
      </c>
      <c r="BJ2" s="7" t="str">
        <f ca="1">BG2&amp;" " &amp;BH2&amp;" "&amp;ABS(BI2)&amp;"i "</f>
        <v xml:space="preserve">52 - 17i </v>
      </c>
      <c r="BK2" s="1">
        <f ca="1">H2*-1</f>
        <v>4</v>
      </c>
      <c r="BL2" s="14" t="str">
        <f ca="1">IF(I2=1,F2&amp;" + "&amp;ABS(H2)&amp;"i",F2&amp;" - "&amp;ABS(H2)&amp;"i")</f>
        <v>5 + 4i</v>
      </c>
      <c r="BM2" s="13">
        <f ca="1">F2^2</f>
        <v>25</v>
      </c>
      <c r="BN2" s="13">
        <f ca="1">H2^2</f>
        <v>16</v>
      </c>
      <c r="BO2" s="13" t="str">
        <f ca="1">BM2&amp;" - " &amp; BN2&amp;" i²"</f>
        <v>25 - 16 i²</v>
      </c>
      <c r="BP2" s="13" t="str">
        <f ca="1">BM2&amp;" + "&amp;BN2</f>
        <v>25 + 16</v>
      </c>
      <c r="BQ2" s="13">
        <f ca="1">BM2+BN2</f>
        <v>41</v>
      </c>
      <c r="BR2" s="15">
        <f ca="1">B2*F2</f>
        <v>40</v>
      </c>
      <c r="BS2" s="15" t="str">
        <f ca="1">IF(BT2&gt;0,"+","-")</f>
        <v>-</v>
      </c>
      <c r="BT2" s="15">
        <f ca="1">B2*H2</f>
        <v>-32</v>
      </c>
      <c r="BU2" s="15" t="str">
        <f ca="1">IF(BV2&gt;0,"+","-")</f>
        <v>+</v>
      </c>
      <c r="BV2" s="15">
        <f ca="1">D2*F2</f>
        <v>15</v>
      </c>
      <c r="BW2" s="15" t="str">
        <f ca="1">IF(BX2&gt;0,"+","-")</f>
        <v>-</v>
      </c>
      <c r="BX2" s="15">
        <f ca="1">D2*H2</f>
        <v>-12</v>
      </c>
      <c r="BY2" s="15" t="str">
        <f ca="1">BR2&amp;" " &amp;BS2&amp;" " &amp;ABS(BT2)&amp;"i"&amp;" " &amp; " " &amp;BU2&amp;" "&amp;ABS(BV2)&amp;"i"&amp;" " &amp; BW2&amp;" " &amp;ABS(BX2)&amp;"i²"</f>
        <v>40 - 32i  + 15i - 12i²</v>
      </c>
      <c r="BZ2" s="17">
        <f ca="1">BR2</f>
        <v>40</v>
      </c>
      <c r="CA2" s="17" t="str">
        <f ca="1">IF(CB2&gt;0,"+","-")</f>
        <v>-</v>
      </c>
      <c r="CB2" s="17">
        <f ca="1">BT2+BV2</f>
        <v>-17</v>
      </c>
      <c r="CC2" s="17" t="str">
        <f ca="1">IF(CD2&gt;0,"+","-")</f>
        <v>+</v>
      </c>
      <c r="CD2" s="17">
        <f ca="1">-1*BX2</f>
        <v>12</v>
      </c>
      <c r="CE2" s="1" t="str">
        <f ca="1">BZ2&amp;" " &amp;CA2&amp;" "&amp;ABS(CB2)&amp;"i "&amp;CC2&amp;" " &amp; ABS(CD2)</f>
        <v>40 - 17i + 12</v>
      </c>
      <c r="CF2" s="1" t="str">
        <f ca="1">BZ2+CD2&amp;" " &amp;CA2&amp; " "&amp;ABS(CB2)&amp;" i"</f>
        <v>52 - 17 i</v>
      </c>
      <c r="CG2" s="1">
        <f ca="1">BZ2+CD2</f>
        <v>52</v>
      </c>
      <c r="CH2" s="17" t="str">
        <f ca="1">CA2</f>
        <v>-</v>
      </c>
      <c r="CI2" s="1">
        <f ca="1">ABS(CB2)</f>
        <v>17</v>
      </c>
    </row>
    <row r="3" spans="2:87" x14ac:dyDescent="0.25">
      <c r="M3" s="34" t="s">
        <v>11</v>
      </c>
      <c r="O3" s="34" t="s">
        <v>11</v>
      </c>
      <c r="V3" s="34" t="str">
        <f>IF(AND(B3&gt;0,D3&gt;0),1,"")</f>
        <v/>
      </c>
      <c r="W3" s="34" t="str">
        <f>IF(AND(B3&lt;0,D3&gt;0),2,"")</f>
        <v/>
      </c>
      <c r="X3" s="34" t="str">
        <f>IF(AND(B3&lt;0,D3&lt;0),3,"")</f>
        <v/>
      </c>
      <c r="Y3" s="34" t="str">
        <f>IF(AND(C3&gt;0,E3&lt;0),4,"")</f>
        <v/>
      </c>
      <c r="AB3" s="34" t="s">
        <v>11</v>
      </c>
      <c r="AE3" s="34">
        <v>2</v>
      </c>
      <c r="AF3" s="34">
        <v>180</v>
      </c>
      <c r="AZ3" s="7" t="s">
        <v>11</v>
      </c>
      <c r="BK3" s="1" t="s">
        <v>11</v>
      </c>
    </row>
    <row r="4" spans="2:87" x14ac:dyDescent="0.25">
      <c r="B4" s="1">
        <f t="shared" ref="B4" ca="1" si="0">IF(C4=0,1*RANDBETWEEN(1,10),-1*RANDBETWEEN(1,10))</f>
        <v>-6</v>
      </c>
      <c r="C4" s="1">
        <f t="shared" ref="C4" ca="1" si="1">RANDBETWEEN(0,1)</f>
        <v>1</v>
      </c>
      <c r="D4" s="1">
        <f t="shared" ref="D4:D18" ca="1" si="2">IF(E4=0,1*RANDBETWEEN(1,10),-1*RANDBETWEEN(1,10))</f>
        <v>10</v>
      </c>
      <c r="E4" s="1">
        <f t="shared" ref="E4:E46" ca="1" si="3">RANDBETWEEN(0,1)</f>
        <v>0</v>
      </c>
      <c r="F4" s="1">
        <f t="shared" ref="F4" ca="1" si="4">IF(G4=0,1*RANDBETWEEN(1,10),-1*RANDBETWEEN(1,10))</f>
        <v>7</v>
      </c>
      <c r="G4" s="1">
        <f t="shared" ref="G4" ca="1" si="5">RANDBETWEEN(0,1)</f>
        <v>0</v>
      </c>
      <c r="H4" s="1">
        <f t="shared" ref="H4:H46" ca="1" si="6">IF(I4=0,1*RANDBETWEEN(1,10),-1*RANDBETWEEN(1,10))</f>
        <v>7</v>
      </c>
      <c r="I4" s="1">
        <f t="shared" ref="I4:J20" ca="1" si="7">RANDBETWEEN(0,1)</f>
        <v>0</v>
      </c>
      <c r="J4" s="1">
        <f t="shared" ca="1" si="7"/>
        <v>0</v>
      </c>
      <c r="K4" s="6" t="str">
        <f t="shared" ref="K4:K18" ca="1" si="8">IF(E4=0,B4&amp;" + "&amp;ABS(D4)&amp;"i",B4&amp;" - "&amp;ABS(D4)&amp;"i")</f>
        <v>-6 + 10i</v>
      </c>
      <c r="L4" s="27" t="s">
        <v>24</v>
      </c>
      <c r="M4" s="28" t="str">
        <f t="shared" ref="M4" ca="1" si="9">IF(B4&lt;0,"("&amp;B4&amp;")",B4)</f>
        <v>(-6)</v>
      </c>
      <c r="N4" s="28">
        <f t="shared" ref="N4" ca="1" si="10">IF(D4&lt;0,"("&amp;D4&amp;")",D4)</f>
        <v>10</v>
      </c>
      <c r="O4" s="28" t="str">
        <f t="shared" ref="O4" ca="1" si="11">M4&amp;"²" &amp;" + " &amp;N4&amp;"²"</f>
        <v>(-6)² + 10²</v>
      </c>
      <c r="P4" s="34">
        <f t="shared" ref="P4" ca="1" si="12">(B4^2+D4^2)</f>
        <v>136</v>
      </c>
      <c r="Q4" s="31">
        <f t="shared" ref="Q4" ca="1" si="13">SQRT(P4)</f>
        <v>11.661903789690601</v>
      </c>
      <c r="T4" s="34">
        <f t="shared" ref="T4" ca="1" si="14">B4</f>
        <v>-6</v>
      </c>
      <c r="U4" s="34">
        <f ca="1">D4</f>
        <v>10</v>
      </c>
      <c r="V4" s="34" t="str">
        <f ca="1">IF(AND(B4&gt;0,D4&gt;0),1,"")</f>
        <v/>
      </c>
      <c r="W4" s="34">
        <f ca="1">IF(AND(B4&lt;0,D4&gt;0),2,"")</f>
        <v>2</v>
      </c>
      <c r="X4" s="34" t="str">
        <f ca="1">IF(AND(B4&lt;0,D4&lt;0),3,"")</f>
        <v/>
      </c>
      <c r="Y4" s="34" t="str">
        <f t="shared" ref="Y4" ca="1" si="15">IF(AND(B4&gt;0,D4&lt;0),4,"")</f>
        <v/>
      </c>
      <c r="Z4" s="34">
        <f t="shared" ref="Z4" ca="1" si="16">MAX(V4:Y4)</f>
        <v>2</v>
      </c>
      <c r="AA4" s="34">
        <f t="shared" ref="AA4" ca="1" si="17">DEGREES(ATAN(U4/T4))</f>
        <v>-59.036243467926482</v>
      </c>
      <c r="AB4" s="34" t="str">
        <f t="shared" ref="AB4" ca="1" si="18">ROUND(VLOOKUP(Z4,$AE$2:$AF$5,2)+AA4,2)&amp;"°"</f>
        <v>120,96°</v>
      </c>
      <c r="AE4" s="34">
        <v>3</v>
      </c>
      <c r="AF4" s="34">
        <v>180</v>
      </c>
      <c r="AG4" s="34" t="str">
        <f t="shared" ref="AG4:AG46" ca="1" si="19">ROUND(Q4,2)&amp;" •  (cos (" &amp; AB4&amp;") + i sin ( "&amp; AB4&amp;")"</f>
        <v>11,66 •  (cos (120,96°) + i sin ( 120,96°)</v>
      </c>
      <c r="AH4" s="34" t="str">
        <f t="shared" ref="AH4:AH46" ca="1" si="20">ROUND(Q4,2)&amp;" • e ^ (i • "&amp;AB4&amp;")"</f>
        <v>11,66 • e ^ (i • 120,96°)</v>
      </c>
      <c r="AM4" s="34" t="str">
        <f t="shared" ref="AM4:AM18" ca="1" si="21">IF(J4=0,"+","-")</f>
        <v>+</v>
      </c>
      <c r="AN4" s="6" t="str">
        <f t="shared" ref="AN4" ca="1" si="22">IF(I4=0,F4&amp;" + "&amp;ABS(H4)&amp;"i",F4&amp;" - "&amp;ABS(H4)&amp;"i")</f>
        <v>7 + 7i</v>
      </c>
      <c r="AP4" s="6">
        <f t="shared" ref="AP4:AP18" ca="1" si="23">IF(J4=0,B4+F4,B4-F4)</f>
        <v>1</v>
      </c>
      <c r="AQ4" s="6">
        <f t="shared" ref="AQ4:AQ18" ca="1" si="24">IF(J4=0,D4+H4,D4-H4)</f>
        <v>17</v>
      </c>
      <c r="AR4" s="6" t="str">
        <f t="shared" ref="AR4:AR18" ca="1" si="25">IF(AQ4&gt;0,AP4&amp; " + " &amp;AQ4&amp;" i ",AP4&amp; " - " &amp; ABS(AQ4) &amp;" i ")</f>
        <v xml:space="preserve">1 + 17 i </v>
      </c>
      <c r="AT4" s="7">
        <f t="shared" ref="AT4" ca="1" si="26">B4*F4</f>
        <v>-42</v>
      </c>
      <c r="AU4" s="7" t="str">
        <f t="shared" ref="AU4" ca="1" si="27">IF(AV4&lt;0,"-","+")</f>
        <v>-</v>
      </c>
      <c r="AV4" s="7">
        <f t="shared" ref="AV4" ca="1" si="28">B4*H4</f>
        <v>-42</v>
      </c>
      <c r="AW4" s="7" t="str">
        <f t="shared" ref="AW4" ca="1" si="29">IF(AX4&lt;0,"-","+")</f>
        <v>+</v>
      </c>
      <c r="AX4" s="7">
        <f t="shared" ref="AX4" ca="1" si="30">D4*F4</f>
        <v>70</v>
      </c>
      <c r="AY4" s="7" t="str">
        <f t="shared" ref="AY4" ca="1" si="31">IF(BA4&lt;0,"-","+")</f>
        <v>+</v>
      </c>
      <c r="AZ4" s="7" t="str">
        <f t="shared" ref="AZ4" ca="1" si="32">IF(BA4&gt;0,"-","+")</f>
        <v>-</v>
      </c>
      <c r="BA4" s="7">
        <f t="shared" ref="BA4" ca="1" si="33">1*D4*H4</f>
        <v>70</v>
      </c>
      <c r="BC4" s="8" t="str">
        <f t="shared" ref="BC4" ca="1" si="34">AT4&amp;" " &amp;AU4&amp;" "&amp;ABS(AV4)&amp;"i "&amp;AW4&amp; " " &amp; ABS(AX4)&amp;"i "&amp;AY4&amp;" "&amp;ABS(BA4)&amp;"i²"</f>
        <v>-42 - 42i + 70i + 70i²</v>
      </c>
      <c r="BE4" s="8" t="str">
        <f t="shared" ref="BE4" ca="1" si="35">AT4&amp;" " &amp;AU4&amp;" "&amp;ABS(AV4)&amp;"i "&amp;AW4&amp; " " &amp; ABS(AX4)&amp;"i "&amp;AZ4&amp;" "&amp;ABS(BA4)</f>
        <v>-42 - 42i + 70i - 70</v>
      </c>
      <c r="BG4" s="7">
        <f t="shared" ref="BG4" ca="1" si="36">AT4+(-1)*BA4</f>
        <v>-112</v>
      </c>
      <c r="BH4" s="7" t="str">
        <f t="shared" ref="BH4" ca="1" si="37">IF(BI4&lt;0,"-","+")</f>
        <v>+</v>
      </c>
      <c r="BI4" s="7">
        <f t="shared" ref="BI4" ca="1" si="38">AV4+AX4</f>
        <v>28</v>
      </c>
      <c r="BJ4" s="7" t="str">
        <f t="shared" ref="BJ4" ca="1" si="39">BG4&amp;" " &amp;BH4&amp;" "&amp;ABS(BI4)&amp;"i "</f>
        <v xml:space="preserve">-112 + 28i </v>
      </c>
      <c r="BK4" s="1">
        <f t="shared" ref="BK4" ca="1" si="40">H4*-1</f>
        <v>-7</v>
      </c>
      <c r="BL4" s="14" t="str">
        <f t="shared" ref="BL4" ca="1" si="41">IF(I4=1,F4&amp;" + "&amp;ABS(H4)&amp;"i",F4&amp;" - "&amp;ABS(H4)&amp;"i")</f>
        <v>7 - 7i</v>
      </c>
      <c r="BM4" s="13">
        <f t="shared" ref="BM4" ca="1" si="42">F4^2</f>
        <v>49</v>
      </c>
      <c r="BN4" s="13">
        <f t="shared" ref="BN4" ca="1" si="43">H4^2</f>
        <v>49</v>
      </c>
      <c r="BO4" s="13" t="str">
        <f t="shared" ref="BO4" ca="1" si="44">BM4&amp;" - " &amp; BN4&amp;" i²"</f>
        <v>49 - 49 i²</v>
      </c>
      <c r="BP4" s="13" t="str">
        <f t="shared" ref="BP4" ca="1" si="45">BM4&amp;" + "&amp;BN4</f>
        <v>49 + 49</v>
      </c>
      <c r="BQ4" s="13">
        <f t="shared" ref="BQ4" ca="1" si="46">BM4+BN4</f>
        <v>98</v>
      </c>
      <c r="BR4" s="15">
        <f t="shared" ref="BR4" ca="1" si="47">B4*F4</f>
        <v>-42</v>
      </c>
      <c r="BS4" s="15" t="str">
        <f t="shared" ref="BS4" ca="1" si="48">IF(BT4&gt;0,"+","-")</f>
        <v>-</v>
      </c>
      <c r="BT4" s="15">
        <f t="shared" ref="BT4" ca="1" si="49">B4*H4</f>
        <v>-42</v>
      </c>
      <c r="BU4" s="15" t="str">
        <f t="shared" ref="BU4" ca="1" si="50">IF(BV4&gt;0,"+","-")</f>
        <v>+</v>
      </c>
      <c r="BV4" s="15">
        <f t="shared" ref="BV4" ca="1" si="51">D4*F4</f>
        <v>70</v>
      </c>
      <c r="BW4" s="15" t="str">
        <f t="shared" ref="BW4" ca="1" si="52">IF(BX4&gt;0,"+","-")</f>
        <v>+</v>
      </c>
      <c r="BX4" s="15">
        <f t="shared" ref="BX4" ca="1" si="53">D4*H4</f>
        <v>70</v>
      </c>
      <c r="BY4" s="15" t="str">
        <f t="shared" ref="BY4" ca="1" si="54">BR4&amp;" " &amp;BS4&amp;" " &amp;ABS(BT4)&amp;"i"&amp;" " &amp; " " &amp;BU4&amp;" "&amp;ABS(BV4)&amp;"i"&amp;" " &amp; BW4&amp;" " &amp;ABS(BX4)&amp;"i²"</f>
        <v>-42 - 42i  + 70i + 70i²</v>
      </c>
      <c r="BZ4" s="17">
        <f t="shared" ref="BZ4" ca="1" si="55">BR4</f>
        <v>-42</v>
      </c>
      <c r="CA4" s="17" t="str">
        <f t="shared" ref="CA4" ca="1" si="56">IF(CB4&gt;0,"+","-")</f>
        <v>+</v>
      </c>
      <c r="CB4" s="17">
        <f t="shared" ref="CB4" ca="1" si="57">BT4+BV4</f>
        <v>28</v>
      </c>
      <c r="CC4" s="17" t="str">
        <f t="shared" ref="CC4" ca="1" si="58">IF(CD4&gt;0,"+","-")</f>
        <v>-</v>
      </c>
      <c r="CD4" s="17">
        <f t="shared" ref="CD4" ca="1" si="59">-1*BX4</f>
        <v>-70</v>
      </c>
      <c r="CE4" s="1" t="str">
        <f t="shared" ref="CE4" ca="1" si="60">BZ4&amp;" " &amp;CA4&amp;" "&amp;ABS(CB4)&amp;"i "&amp;CC4&amp;" " &amp; ABS(CD4)</f>
        <v>-42 + 28i - 70</v>
      </c>
      <c r="CF4" s="1" t="str">
        <f t="shared" ref="CF4" ca="1" si="61">BZ4+CD4&amp;" " &amp;CA4&amp; " "&amp;ABS(CB4)&amp;" i"</f>
        <v>-112 + 28 i</v>
      </c>
      <c r="CG4" s="1">
        <f t="shared" ref="CG4" ca="1" si="62">BZ4+CD4</f>
        <v>-112</v>
      </c>
      <c r="CH4" s="17" t="str">
        <f t="shared" ref="CH4" ca="1" si="63">CA4</f>
        <v>+</v>
      </c>
      <c r="CI4" s="1">
        <f t="shared" ref="CI4" ca="1" si="64">ABS(CB4)</f>
        <v>28</v>
      </c>
    </row>
    <row r="5" spans="2:87" x14ac:dyDescent="0.25">
      <c r="M5" s="34" t="s">
        <v>11</v>
      </c>
      <c r="O5" s="34" t="s">
        <v>11</v>
      </c>
      <c r="V5" s="34" t="str">
        <f t="shared" ref="V5:V46" si="65">IF(AND(B5&gt;0,D5&gt;0),1,"")</f>
        <v/>
      </c>
      <c r="W5" s="34" t="str">
        <f t="shared" ref="W5:W46" si="66">IF(AND(B5&lt;0,D5&gt;0),2,"")</f>
        <v/>
      </c>
      <c r="X5" s="34" t="str">
        <f t="shared" ref="X5:X46" si="67">IF(AND(B5&lt;0,D5&lt;0),3,"")</f>
        <v/>
      </c>
      <c r="Y5" s="34" t="str">
        <f t="shared" ref="Y5" si="68">IF(AND(C5&gt;0,E5&lt;0),4,"")</f>
        <v/>
      </c>
      <c r="AB5" s="34" t="s">
        <v>11</v>
      </c>
      <c r="AE5" s="34">
        <v>4</v>
      </c>
      <c r="AF5" s="34">
        <v>360</v>
      </c>
      <c r="AZ5" s="7" t="s">
        <v>11</v>
      </c>
      <c r="BK5" s="1" t="s">
        <v>11</v>
      </c>
    </row>
    <row r="6" spans="2:87" x14ac:dyDescent="0.25">
      <c r="B6" s="1">
        <f t="shared" ref="B6" ca="1" si="69">IF(C6=0,1*RANDBETWEEN(1,10),-1*RANDBETWEEN(1,10))</f>
        <v>-8</v>
      </c>
      <c r="C6" s="1">
        <f t="shared" ref="C6" ca="1" si="70">RANDBETWEEN(0,1)</f>
        <v>1</v>
      </c>
      <c r="D6" s="1">
        <f t="shared" ca="1" si="2"/>
        <v>7</v>
      </c>
      <c r="E6" s="1">
        <f t="shared" ca="1" si="3"/>
        <v>0</v>
      </c>
      <c r="F6" s="1">
        <f t="shared" ref="F6" ca="1" si="71">IF(G6=0,1*RANDBETWEEN(1,10),-1*RANDBETWEEN(1,10))</f>
        <v>-4</v>
      </c>
      <c r="G6" s="1">
        <f t="shared" ref="G6" ca="1" si="72">RANDBETWEEN(0,1)</f>
        <v>1</v>
      </c>
      <c r="H6" s="1">
        <f t="shared" ca="1" si="6"/>
        <v>8</v>
      </c>
      <c r="I6" s="1">
        <f t="shared" ca="1" si="7"/>
        <v>0</v>
      </c>
      <c r="J6" s="1">
        <f t="shared" ca="1" si="7"/>
        <v>1</v>
      </c>
      <c r="K6" s="6" t="str">
        <f t="shared" ca="1" si="8"/>
        <v>-8 + 7i</v>
      </c>
      <c r="L6" s="27" t="s">
        <v>24</v>
      </c>
      <c r="M6" s="28" t="str">
        <f t="shared" ref="M6" ca="1" si="73">IF(B6&lt;0,"("&amp;B6&amp;")",B6)</f>
        <v>(-8)</v>
      </c>
      <c r="N6" s="28">
        <f t="shared" ref="N6" ca="1" si="74">IF(D6&lt;0,"("&amp;D6&amp;")",D6)</f>
        <v>7</v>
      </c>
      <c r="O6" s="28" t="str">
        <f t="shared" ref="O6" ca="1" si="75">M6&amp;"²" &amp;" + " &amp;N6&amp;"²"</f>
        <v>(-8)² + 7²</v>
      </c>
      <c r="P6" s="34">
        <f t="shared" ref="P6" ca="1" si="76">(B6^2+D6^2)</f>
        <v>113</v>
      </c>
      <c r="Q6" s="31">
        <f t="shared" ref="Q6" ca="1" si="77">SQRT(P6)</f>
        <v>10.63014581273465</v>
      </c>
      <c r="T6" s="34">
        <f t="shared" ref="T6" ca="1" si="78">B6</f>
        <v>-8</v>
      </c>
      <c r="U6" s="34">
        <f ca="1">D6</f>
        <v>7</v>
      </c>
      <c r="V6" s="34" t="str">
        <f t="shared" ca="1" si="65"/>
        <v/>
      </c>
      <c r="W6" s="34">
        <f t="shared" ca="1" si="66"/>
        <v>2</v>
      </c>
      <c r="X6" s="34" t="str">
        <f t="shared" ca="1" si="67"/>
        <v/>
      </c>
      <c r="Y6" s="34" t="str">
        <f t="shared" ref="Y6" ca="1" si="79">IF(AND(B6&gt;0,D6&lt;0),4,"")</f>
        <v/>
      </c>
      <c r="Z6" s="34">
        <f t="shared" ref="Z6" ca="1" si="80">MAX(V6:Y6)</f>
        <v>2</v>
      </c>
      <c r="AA6" s="34">
        <f t="shared" ref="AA6" ca="1" si="81">DEGREES(ATAN(U6/T6))</f>
        <v>-41.185925165709648</v>
      </c>
      <c r="AB6" s="34" t="str">
        <f t="shared" ref="AB6" ca="1" si="82">ROUND(VLOOKUP(Z6,$AE$2:$AF$5,2)+AA6,2)&amp;"°"</f>
        <v>138,81°</v>
      </c>
      <c r="AF6" s="34" t="s">
        <v>11</v>
      </c>
      <c r="AG6" s="34" t="str">
        <f t="shared" ref="AG6:AG46" ca="1" si="83">ROUND(Q6,2)&amp;" •  (cos (" &amp; AB6&amp;") + i sin ( "&amp; AB6&amp;")"</f>
        <v>10,63 •  (cos (138,81°) + i sin ( 138,81°)</v>
      </c>
      <c r="AH6" s="34" t="str">
        <f t="shared" ref="AH6:AH46" ca="1" si="84">ROUND(Q6,2)&amp;" • e ^ (i • "&amp;AB6&amp;")"</f>
        <v>10,63 • e ^ (i • 138,81°)</v>
      </c>
      <c r="AM6" s="34" t="str">
        <f t="shared" ca="1" si="21"/>
        <v>-</v>
      </c>
      <c r="AN6" s="6" t="str">
        <f t="shared" ref="AN6" ca="1" si="85">IF(I6=0,F6&amp;" + "&amp;ABS(H6)&amp;"i",F6&amp;" - "&amp;ABS(H6)&amp;"i")</f>
        <v>-4 + 8i</v>
      </c>
      <c r="AP6" s="6">
        <f t="shared" ca="1" si="23"/>
        <v>-4</v>
      </c>
      <c r="AQ6" s="6">
        <f t="shared" ca="1" si="24"/>
        <v>-1</v>
      </c>
      <c r="AR6" s="6" t="str">
        <f t="shared" ca="1" si="25"/>
        <v xml:space="preserve">-4 - 1 i </v>
      </c>
      <c r="AT6" s="7">
        <f t="shared" ref="AT6" ca="1" si="86">B6*F6</f>
        <v>32</v>
      </c>
      <c r="AU6" s="7" t="str">
        <f t="shared" ref="AU6" ca="1" si="87">IF(AV6&lt;0,"-","+")</f>
        <v>-</v>
      </c>
      <c r="AV6" s="7">
        <f t="shared" ref="AV6" ca="1" si="88">B6*H6</f>
        <v>-64</v>
      </c>
      <c r="AW6" s="7" t="str">
        <f t="shared" ref="AW6" ca="1" si="89">IF(AX6&lt;0,"-","+")</f>
        <v>-</v>
      </c>
      <c r="AX6" s="7">
        <f t="shared" ref="AX6" ca="1" si="90">D6*F6</f>
        <v>-28</v>
      </c>
      <c r="AY6" s="7" t="str">
        <f t="shared" ref="AY6" ca="1" si="91">IF(BA6&lt;0,"-","+")</f>
        <v>+</v>
      </c>
      <c r="AZ6" s="7" t="str">
        <f t="shared" ref="AZ6" ca="1" si="92">IF(BA6&gt;0,"-","+")</f>
        <v>-</v>
      </c>
      <c r="BA6" s="7">
        <f t="shared" ref="BA6" ca="1" si="93">1*D6*H6</f>
        <v>56</v>
      </c>
      <c r="BC6" s="8" t="str">
        <f t="shared" ref="BC6" ca="1" si="94">AT6&amp;" " &amp;AU6&amp;" "&amp;ABS(AV6)&amp;"i "&amp;AW6&amp; " " &amp; ABS(AX6)&amp;"i "&amp;AY6&amp;" "&amp;ABS(BA6)&amp;"i²"</f>
        <v>32 - 64i - 28i + 56i²</v>
      </c>
      <c r="BE6" s="8" t="str">
        <f t="shared" ref="BE6" ca="1" si="95">AT6&amp;" " &amp;AU6&amp;" "&amp;ABS(AV6)&amp;"i "&amp;AW6&amp; " " &amp; ABS(AX6)&amp;"i "&amp;AZ6&amp;" "&amp;ABS(BA6)</f>
        <v>32 - 64i - 28i - 56</v>
      </c>
      <c r="BG6" s="7">
        <f t="shared" ref="BG6" ca="1" si="96">AT6+(-1)*BA6</f>
        <v>-24</v>
      </c>
      <c r="BH6" s="7" t="str">
        <f t="shared" ref="BH6" ca="1" si="97">IF(BI6&lt;0,"-","+")</f>
        <v>-</v>
      </c>
      <c r="BI6" s="7">
        <f t="shared" ref="BI6" ca="1" si="98">AV6+AX6</f>
        <v>-92</v>
      </c>
      <c r="BJ6" s="7" t="str">
        <f t="shared" ref="BJ6" ca="1" si="99">BG6&amp;" " &amp;BH6&amp;" "&amp;ABS(BI6)&amp;"i "</f>
        <v xml:space="preserve">-24 - 92i </v>
      </c>
      <c r="BK6" s="1">
        <f t="shared" ref="BK6" ca="1" si="100">H6*-1</f>
        <v>-8</v>
      </c>
      <c r="BL6" s="14" t="str">
        <f t="shared" ref="BL6" ca="1" si="101">IF(I6=1,F6&amp;" + "&amp;ABS(H6)&amp;"i",F6&amp;" - "&amp;ABS(H6)&amp;"i")</f>
        <v>-4 - 8i</v>
      </c>
      <c r="BM6" s="13">
        <f t="shared" ref="BM6" ca="1" si="102">F6^2</f>
        <v>16</v>
      </c>
      <c r="BN6" s="13">
        <f t="shared" ref="BN6" ca="1" si="103">H6^2</f>
        <v>64</v>
      </c>
      <c r="BO6" s="13" t="str">
        <f t="shared" ref="BO6" ca="1" si="104">BM6&amp;" - " &amp; BN6&amp;" i²"</f>
        <v>16 - 64 i²</v>
      </c>
      <c r="BP6" s="13" t="str">
        <f t="shared" ref="BP6" ca="1" si="105">BM6&amp;" + "&amp;BN6</f>
        <v>16 + 64</v>
      </c>
      <c r="BQ6" s="13">
        <f t="shared" ref="BQ6" ca="1" si="106">BM6+BN6</f>
        <v>80</v>
      </c>
      <c r="BR6" s="15">
        <f t="shared" ref="BR6" ca="1" si="107">B6*F6</f>
        <v>32</v>
      </c>
      <c r="BS6" s="15" t="str">
        <f t="shared" ref="BS6" ca="1" si="108">IF(BT6&gt;0,"+","-")</f>
        <v>-</v>
      </c>
      <c r="BT6" s="15">
        <f t="shared" ref="BT6" ca="1" si="109">B6*H6</f>
        <v>-64</v>
      </c>
      <c r="BU6" s="15" t="str">
        <f t="shared" ref="BU6" ca="1" si="110">IF(BV6&gt;0,"+","-")</f>
        <v>-</v>
      </c>
      <c r="BV6" s="15">
        <f t="shared" ref="BV6" ca="1" si="111">D6*F6</f>
        <v>-28</v>
      </c>
      <c r="BW6" s="15" t="str">
        <f t="shared" ref="BW6" ca="1" si="112">IF(BX6&gt;0,"+","-")</f>
        <v>+</v>
      </c>
      <c r="BX6" s="15">
        <f t="shared" ref="BX6" ca="1" si="113">D6*H6</f>
        <v>56</v>
      </c>
      <c r="BY6" s="15" t="str">
        <f t="shared" ref="BY6" ca="1" si="114">BR6&amp;" " &amp;BS6&amp;" " &amp;ABS(BT6)&amp;"i"&amp;" " &amp; " " &amp;BU6&amp;" "&amp;ABS(BV6)&amp;"i"&amp;" " &amp; BW6&amp;" " &amp;ABS(BX6)&amp;"i²"</f>
        <v>32 - 64i  - 28i + 56i²</v>
      </c>
      <c r="BZ6" s="17">
        <f t="shared" ref="BZ6" ca="1" si="115">BR6</f>
        <v>32</v>
      </c>
      <c r="CA6" s="17" t="str">
        <f t="shared" ref="CA6" ca="1" si="116">IF(CB6&gt;0,"+","-")</f>
        <v>-</v>
      </c>
      <c r="CB6" s="17">
        <f t="shared" ref="CB6" ca="1" si="117">BT6+BV6</f>
        <v>-92</v>
      </c>
      <c r="CC6" s="17" t="str">
        <f t="shared" ref="CC6" ca="1" si="118">IF(CD6&gt;0,"+","-")</f>
        <v>-</v>
      </c>
      <c r="CD6" s="17">
        <f t="shared" ref="CD6" ca="1" si="119">-1*BX6</f>
        <v>-56</v>
      </c>
      <c r="CE6" s="1" t="str">
        <f t="shared" ref="CE6" ca="1" si="120">BZ6&amp;" " &amp;CA6&amp;" "&amp;ABS(CB6)&amp;"i "&amp;CC6&amp;" " &amp; ABS(CD6)</f>
        <v>32 - 92i - 56</v>
      </c>
      <c r="CF6" s="1" t="str">
        <f t="shared" ref="CF6" ca="1" si="121">BZ6+CD6&amp;" " &amp;CA6&amp; " "&amp;ABS(CB6)&amp;" i"</f>
        <v>-24 - 92 i</v>
      </c>
      <c r="CG6" s="1">
        <f t="shared" ref="CG6" ca="1" si="122">BZ6+CD6</f>
        <v>-24</v>
      </c>
      <c r="CH6" s="17" t="str">
        <f t="shared" ref="CH6" ca="1" si="123">CA6</f>
        <v>-</v>
      </c>
      <c r="CI6" s="1">
        <f t="shared" ref="CI6" ca="1" si="124">ABS(CB6)</f>
        <v>92</v>
      </c>
    </row>
    <row r="7" spans="2:87" x14ac:dyDescent="0.25">
      <c r="M7" s="34" t="s">
        <v>11</v>
      </c>
      <c r="O7" s="34" t="s">
        <v>11</v>
      </c>
      <c r="V7" s="34" t="str">
        <f t="shared" si="65"/>
        <v/>
      </c>
      <c r="W7" s="34" t="str">
        <f t="shared" si="66"/>
        <v/>
      </c>
      <c r="X7" s="34" t="str">
        <f t="shared" si="67"/>
        <v/>
      </c>
      <c r="Y7" s="34" t="str">
        <f t="shared" ref="Y7" si="125">IF(AND(C7&gt;0,E7&lt;0),4,"")</f>
        <v/>
      </c>
      <c r="AB7" s="34" t="s">
        <v>11</v>
      </c>
      <c r="AF7" s="34" t="s">
        <v>11</v>
      </c>
      <c r="AZ7" s="7" t="s">
        <v>11</v>
      </c>
      <c r="BK7" s="1" t="s">
        <v>11</v>
      </c>
    </row>
    <row r="8" spans="2:87" x14ac:dyDescent="0.25">
      <c r="B8" s="1">
        <f t="shared" ref="B8" ca="1" si="126">IF(C8=0,1*RANDBETWEEN(1,10),-1*RANDBETWEEN(1,10))</f>
        <v>5</v>
      </c>
      <c r="C8" s="1">
        <f t="shared" ref="C8" ca="1" si="127">RANDBETWEEN(0,1)</f>
        <v>0</v>
      </c>
      <c r="D8" s="1">
        <f t="shared" ca="1" si="2"/>
        <v>-4</v>
      </c>
      <c r="E8" s="1">
        <f t="shared" ca="1" si="3"/>
        <v>1</v>
      </c>
      <c r="F8" s="1">
        <f t="shared" ref="F8" ca="1" si="128">IF(G8=0,1*RANDBETWEEN(1,10),-1*RANDBETWEEN(1,10))</f>
        <v>9</v>
      </c>
      <c r="G8" s="1">
        <f t="shared" ref="G8" ca="1" si="129">RANDBETWEEN(0,1)</f>
        <v>0</v>
      </c>
      <c r="H8" s="1">
        <f t="shared" ca="1" si="6"/>
        <v>7</v>
      </c>
      <c r="I8" s="1">
        <f t="shared" ca="1" si="7"/>
        <v>0</v>
      </c>
      <c r="J8" s="1">
        <f t="shared" ca="1" si="7"/>
        <v>1</v>
      </c>
      <c r="K8" s="6" t="str">
        <f t="shared" ca="1" si="8"/>
        <v>5 - 4i</v>
      </c>
      <c r="L8" s="27" t="s">
        <v>24</v>
      </c>
      <c r="M8" s="28">
        <f t="shared" ref="M8" ca="1" si="130">IF(B8&lt;0,"("&amp;B8&amp;")",B8)</f>
        <v>5</v>
      </c>
      <c r="N8" s="28" t="str">
        <f t="shared" ref="N8" ca="1" si="131">IF(D8&lt;0,"("&amp;D8&amp;")",D8)</f>
        <v>(-4)</v>
      </c>
      <c r="O8" s="28" t="str">
        <f t="shared" ref="O8" ca="1" si="132">M8&amp;"²" &amp;" + " &amp;N8&amp;"²"</f>
        <v>5² + (-4)²</v>
      </c>
      <c r="P8" s="34">
        <f t="shared" ref="P8" ca="1" si="133">(B8^2+D8^2)</f>
        <v>41</v>
      </c>
      <c r="Q8" s="31">
        <f t="shared" ref="Q8" ca="1" si="134">SQRT(P8)</f>
        <v>6.4031242374328485</v>
      </c>
      <c r="T8" s="34">
        <f t="shared" ref="T8" ca="1" si="135">B8</f>
        <v>5</v>
      </c>
      <c r="U8" s="34">
        <f ca="1">D8</f>
        <v>-4</v>
      </c>
      <c r="V8" s="34" t="str">
        <f t="shared" ca="1" si="65"/>
        <v/>
      </c>
      <c r="W8" s="34" t="str">
        <f t="shared" ca="1" si="66"/>
        <v/>
      </c>
      <c r="X8" s="34" t="str">
        <f t="shared" ca="1" si="67"/>
        <v/>
      </c>
      <c r="Y8" s="34">
        <f t="shared" ref="Y8" ca="1" si="136">IF(AND(B8&gt;0,D8&lt;0),4,"")</f>
        <v>4</v>
      </c>
      <c r="Z8" s="34">
        <f t="shared" ref="Z8" ca="1" si="137">MAX(V8:Y8)</f>
        <v>4</v>
      </c>
      <c r="AA8" s="34">
        <f t="shared" ref="AA8" ca="1" si="138">DEGREES(ATAN(U8/T8))</f>
        <v>-38.659808254090095</v>
      </c>
      <c r="AB8" s="34" t="str">
        <f t="shared" ref="AB8" ca="1" si="139">ROUND(VLOOKUP(Z8,$AE$2:$AF$5,2)+AA8,2)&amp;"°"</f>
        <v>321,34°</v>
      </c>
      <c r="AG8" s="34" t="str">
        <f t="shared" ref="AG8:AG46" ca="1" si="140">ROUND(Q8,2)&amp;" •  (cos (" &amp; AB8&amp;") + i sin ( "&amp; AB8&amp;")"</f>
        <v>6,4 •  (cos (321,34°) + i sin ( 321,34°)</v>
      </c>
      <c r="AH8" s="34" t="str">
        <f t="shared" ref="AH8:AH46" ca="1" si="141">ROUND(Q8,2)&amp;" • e ^ (i • "&amp;AB8&amp;")"</f>
        <v>6,4 • e ^ (i • 321,34°)</v>
      </c>
      <c r="AM8" s="34" t="str">
        <f t="shared" ca="1" si="21"/>
        <v>-</v>
      </c>
      <c r="AN8" s="6" t="str">
        <f t="shared" ref="AN8" ca="1" si="142">IF(I8=0,F8&amp;" + "&amp;ABS(H8)&amp;"i",F8&amp;" - "&amp;ABS(H8)&amp;"i")</f>
        <v>9 + 7i</v>
      </c>
      <c r="AP8" s="6">
        <f t="shared" ca="1" si="23"/>
        <v>-4</v>
      </c>
      <c r="AQ8" s="6">
        <f t="shared" ca="1" si="24"/>
        <v>-11</v>
      </c>
      <c r="AR8" s="6" t="str">
        <f t="shared" ca="1" si="25"/>
        <v xml:space="preserve">-4 - 11 i </v>
      </c>
      <c r="AT8" s="7">
        <f t="shared" ref="AT8" ca="1" si="143">B8*F8</f>
        <v>45</v>
      </c>
      <c r="AU8" s="7" t="str">
        <f t="shared" ref="AU8" ca="1" si="144">IF(AV8&lt;0,"-","+")</f>
        <v>+</v>
      </c>
      <c r="AV8" s="7">
        <f t="shared" ref="AV8" ca="1" si="145">B8*H8</f>
        <v>35</v>
      </c>
      <c r="AW8" s="7" t="str">
        <f t="shared" ref="AW8" ca="1" si="146">IF(AX8&lt;0,"-","+")</f>
        <v>-</v>
      </c>
      <c r="AX8" s="7">
        <f t="shared" ref="AX8" ca="1" si="147">D8*F8</f>
        <v>-36</v>
      </c>
      <c r="AY8" s="7" t="str">
        <f t="shared" ref="AY8" ca="1" si="148">IF(BA8&lt;0,"-","+")</f>
        <v>-</v>
      </c>
      <c r="AZ8" s="7" t="str">
        <f t="shared" ref="AZ8" ca="1" si="149">IF(BA8&gt;0,"-","+")</f>
        <v>+</v>
      </c>
      <c r="BA8" s="7">
        <f t="shared" ref="BA8" ca="1" si="150">1*D8*H8</f>
        <v>-28</v>
      </c>
      <c r="BC8" s="8" t="str">
        <f t="shared" ref="BC8" ca="1" si="151">AT8&amp;" " &amp;AU8&amp;" "&amp;ABS(AV8)&amp;"i "&amp;AW8&amp; " " &amp; ABS(AX8)&amp;"i "&amp;AY8&amp;" "&amp;ABS(BA8)&amp;"i²"</f>
        <v>45 + 35i - 36i - 28i²</v>
      </c>
      <c r="BE8" s="8" t="str">
        <f t="shared" ref="BE8" ca="1" si="152">AT8&amp;" " &amp;AU8&amp;" "&amp;ABS(AV8)&amp;"i "&amp;AW8&amp; " " &amp; ABS(AX8)&amp;"i "&amp;AZ8&amp;" "&amp;ABS(BA8)</f>
        <v>45 + 35i - 36i + 28</v>
      </c>
      <c r="BG8" s="7">
        <f t="shared" ref="BG8" ca="1" si="153">AT8+(-1)*BA8</f>
        <v>73</v>
      </c>
      <c r="BH8" s="7" t="str">
        <f t="shared" ref="BH8" ca="1" si="154">IF(BI8&lt;0,"-","+")</f>
        <v>-</v>
      </c>
      <c r="BI8" s="7">
        <f t="shared" ref="BI8" ca="1" si="155">AV8+AX8</f>
        <v>-1</v>
      </c>
      <c r="BJ8" s="7" t="str">
        <f t="shared" ref="BJ8" ca="1" si="156">BG8&amp;" " &amp;BH8&amp;" "&amp;ABS(BI8)&amp;"i "</f>
        <v xml:space="preserve">73 - 1i </v>
      </c>
      <c r="BK8" s="1">
        <f t="shared" ref="BK8" ca="1" si="157">H8*-1</f>
        <v>-7</v>
      </c>
      <c r="BL8" s="14" t="str">
        <f t="shared" ref="BL8" ca="1" si="158">IF(I8=1,F8&amp;" + "&amp;ABS(H8)&amp;"i",F8&amp;" - "&amp;ABS(H8)&amp;"i")</f>
        <v>9 - 7i</v>
      </c>
      <c r="BM8" s="13">
        <f t="shared" ref="BM8" ca="1" si="159">F8^2</f>
        <v>81</v>
      </c>
      <c r="BN8" s="13">
        <f t="shared" ref="BN8" ca="1" si="160">H8^2</f>
        <v>49</v>
      </c>
      <c r="BO8" s="13" t="str">
        <f t="shared" ref="BO8" ca="1" si="161">BM8&amp;" - " &amp; BN8&amp;" i²"</f>
        <v>81 - 49 i²</v>
      </c>
      <c r="BP8" s="13" t="str">
        <f t="shared" ref="BP8" ca="1" si="162">BM8&amp;" + "&amp;BN8</f>
        <v>81 + 49</v>
      </c>
      <c r="BQ8" s="13">
        <f t="shared" ref="BQ8" ca="1" si="163">BM8+BN8</f>
        <v>130</v>
      </c>
      <c r="BR8" s="15">
        <f t="shared" ref="BR8" ca="1" si="164">B8*F8</f>
        <v>45</v>
      </c>
      <c r="BS8" s="15" t="str">
        <f t="shared" ref="BS8" ca="1" si="165">IF(BT8&gt;0,"+","-")</f>
        <v>+</v>
      </c>
      <c r="BT8" s="15">
        <f t="shared" ref="BT8" ca="1" si="166">B8*H8</f>
        <v>35</v>
      </c>
      <c r="BU8" s="15" t="str">
        <f t="shared" ref="BU8" ca="1" si="167">IF(BV8&gt;0,"+","-")</f>
        <v>-</v>
      </c>
      <c r="BV8" s="15">
        <f t="shared" ref="BV8" ca="1" si="168">D8*F8</f>
        <v>-36</v>
      </c>
      <c r="BW8" s="15" t="str">
        <f t="shared" ref="BW8" ca="1" si="169">IF(BX8&gt;0,"+","-")</f>
        <v>-</v>
      </c>
      <c r="BX8" s="15">
        <f t="shared" ref="BX8" ca="1" si="170">D8*H8</f>
        <v>-28</v>
      </c>
      <c r="BY8" s="15" t="str">
        <f t="shared" ref="BY8" ca="1" si="171">BR8&amp;" " &amp;BS8&amp;" " &amp;ABS(BT8)&amp;"i"&amp;" " &amp; " " &amp;BU8&amp;" "&amp;ABS(BV8)&amp;"i"&amp;" " &amp; BW8&amp;" " &amp;ABS(BX8)&amp;"i²"</f>
        <v>45 + 35i  - 36i - 28i²</v>
      </c>
      <c r="BZ8" s="17">
        <f t="shared" ref="BZ8" ca="1" si="172">BR8</f>
        <v>45</v>
      </c>
      <c r="CA8" s="17" t="str">
        <f t="shared" ref="CA8" ca="1" si="173">IF(CB8&gt;0,"+","-")</f>
        <v>-</v>
      </c>
      <c r="CB8" s="17">
        <f t="shared" ref="CB8" ca="1" si="174">BT8+BV8</f>
        <v>-1</v>
      </c>
      <c r="CC8" s="17" t="str">
        <f t="shared" ref="CC8" ca="1" si="175">IF(CD8&gt;0,"+","-")</f>
        <v>+</v>
      </c>
      <c r="CD8" s="17">
        <f t="shared" ref="CD8" ca="1" si="176">-1*BX8</f>
        <v>28</v>
      </c>
      <c r="CE8" s="1" t="str">
        <f t="shared" ref="CE8" ca="1" si="177">BZ8&amp;" " &amp;CA8&amp;" "&amp;ABS(CB8)&amp;"i "&amp;CC8&amp;" " &amp; ABS(CD8)</f>
        <v>45 - 1i + 28</v>
      </c>
      <c r="CF8" s="1" t="str">
        <f t="shared" ref="CF8" ca="1" si="178">BZ8+CD8&amp;" " &amp;CA8&amp; " "&amp;ABS(CB8)&amp;" i"</f>
        <v>73 - 1 i</v>
      </c>
      <c r="CG8" s="1">
        <f t="shared" ref="CG8" ca="1" si="179">BZ8+CD8</f>
        <v>73</v>
      </c>
      <c r="CH8" s="17" t="str">
        <f t="shared" ref="CH8" ca="1" si="180">CA8</f>
        <v>-</v>
      </c>
      <c r="CI8" s="1">
        <f t="shared" ref="CI8" ca="1" si="181">ABS(CB8)</f>
        <v>1</v>
      </c>
    </row>
    <row r="9" spans="2:87" x14ac:dyDescent="0.25">
      <c r="M9" s="34" t="s">
        <v>11</v>
      </c>
      <c r="O9" s="34" t="s">
        <v>11</v>
      </c>
      <c r="V9" s="34" t="str">
        <f t="shared" si="65"/>
        <v/>
      </c>
      <c r="W9" s="34" t="str">
        <f t="shared" si="66"/>
        <v/>
      </c>
      <c r="X9" s="34" t="str">
        <f t="shared" si="67"/>
        <v/>
      </c>
      <c r="Y9" s="34" t="str">
        <f t="shared" ref="Y9" si="182">IF(AND(C9&gt;0,E9&lt;0),4,"")</f>
        <v/>
      </c>
      <c r="AB9" s="34" t="s">
        <v>11</v>
      </c>
      <c r="AZ9" s="7" t="s">
        <v>11</v>
      </c>
      <c r="BK9" s="1" t="s">
        <v>11</v>
      </c>
    </row>
    <row r="10" spans="2:87" x14ac:dyDescent="0.25">
      <c r="B10" s="1">
        <f t="shared" ref="B10" ca="1" si="183">IF(C10=0,1*RANDBETWEEN(1,10),-1*RANDBETWEEN(1,10))</f>
        <v>4</v>
      </c>
      <c r="C10" s="1">
        <f t="shared" ref="C10" ca="1" si="184">RANDBETWEEN(0,1)</f>
        <v>0</v>
      </c>
      <c r="D10" s="1">
        <f t="shared" ca="1" si="2"/>
        <v>-2</v>
      </c>
      <c r="E10" s="1">
        <f t="shared" ca="1" si="3"/>
        <v>1</v>
      </c>
      <c r="F10" s="1">
        <f t="shared" ref="F10" ca="1" si="185">IF(G10=0,1*RANDBETWEEN(1,10),-1*RANDBETWEEN(1,10))</f>
        <v>-5</v>
      </c>
      <c r="G10" s="1">
        <f t="shared" ref="G10" ca="1" si="186">RANDBETWEEN(0,1)</f>
        <v>1</v>
      </c>
      <c r="H10" s="1">
        <f t="shared" ca="1" si="6"/>
        <v>9</v>
      </c>
      <c r="I10" s="1">
        <f t="shared" ca="1" si="7"/>
        <v>0</v>
      </c>
      <c r="J10" s="1">
        <f t="shared" ca="1" si="7"/>
        <v>1</v>
      </c>
      <c r="K10" s="6" t="str">
        <f t="shared" ca="1" si="8"/>
        <v>4 - 2i</v>
      </c>
      <c r="L10" s="27" t="s">
        <v>24</v>
      </c>
      <c r="M10" s="28">
        <f t="shared" ref="M10" ca="1" si="187">IF(B10&lt;0,"("&amp;B10&amp;")",B10)</f>
        <v>4</v>
      </c>
      <c r="N10" s="28" t="str">
        <f t="shared" ref="N10" ca="1" si="188">IF(D10&lt;0,"("&amp;D10&amp;")",D10)</f>
        <v>(-2)</v>
      </c>
      <c r="O10" s="28" t="str">
        <f t="shared" ref="O10" ca="1" si="189">M10&amp;"²" &amp;" + " &amp;N10&amp;"²"</f>
        <v>4² + (-2)²</v>
      </c>
      <c r="P10" s="34">
        <f t="shared" ref="P10" ca="1" si="190">(B10^2+D10^2)</f>
        <v>20</v>
      </c>
      <c r="Q10" s="31">
        <f t="shared" ref="Q10" ca="1" si="191">SQRT(P10)</f>
        <v>4.4721359549995796</v>
      </c>
      <c r="T10" s="34">
        <f t="shared" ref="T10" ca="1" si="192">B10</f>
        <v>4</v>
      </c>
      <c r="U10" s="34">
        <f ca="1">D10</f>
        <v>-2</v>
      </c>
      <c r="V10" s="34" t="str">
        <f t="shared" ca="1" si="65"/>
        <v/>
      </c>
      <c r="W10" s="34" t="str">
        <f t="shared" ca="1" si="66"/>
        <v/>
      </c>
      <c r="X10" s="34" t="str">
        <f t="shared" ca="1" si="67"/>
        <v/>
      </c>
      <c r="Y10" s="34">
        <f t="shared" ref="Y10" ca="1" si="193">IF(AND(B10&gt;0,D10&lt;0),4,"")</f>
        <v>4</v>
      </c>
      <c r="Z10" s="34">
        <f t="shared" ref="Z10" ca="1" si="194">MAX(V10:Y10)</f>
        <v>4</v>
      </c>
      <c r="AA10" s="34">
        <f t="shared" ref="AA10" ca="1" si="195">DEGREES(ATAN(U10/T10))</f>
        <v>-26.56505117707799</v>
      </c>
      <c r="AB10" s="34" t="str">
        <f t="shared" ref="AB10" ca="1" si="196">ROUND(VLOOKUP(Z10,$AE$2:$AF$5,2)+AA10,2)&amp;"°"</f>
        <v>333,43°</v>
      </c>
      <c r="AG10" s="34" t="str">
        <f t="shared" ref="AG10:AG46" ca="1" si="197">ROUND(Q10,2)&amp;" •  (cos (" &amp; AB10&amp;") + i sin ( "&amp; AB10&amp;")"</f>
        <v>4,47 •  (cos (333,43°) + i sin ( 333,43°)</v>
      </c>
      <c r="AH10" s="34" t="str">
        <f t="shared" ref="AH10:AH46" ca="1" si="198">ROUND(Q10,2)&amp;" • e ^ (i • "&amp;AB10&amp;")"</f>
        <v>4,47 • e ^ (i • 333,43°)</v>
      </c>
      <c r="AM10" s="34" t="str">
        <f t="shared" ca="1" si="21"/>
        <v>-</v>
      </c>
      <c r="AN10" s="6" t="str">
        <f t="shared" ref="AN10" ca="1" si="199">IF(I10=0,F10&amp;" + "&amp;ABS(H10)&amp;"i",F10&amp;" - "&amp;ABS(H10)&amp;"i")</f>
        <v>-5 + 9i</v>
      </c>
      <c r="AP10" s="6">
        <f t="shared" ca="1" si="23"/>
        <v>9</v>
      </c>
      <c r="AQ10" s="6">
        <f t="shared" ca="1" si="24"/>
        <v>-11</v>
      </c>
      <c r="AR10" s="6" t="str">
        <f t="shared" ca="1" si="25"/>
        <v xml:space="preserve">9 - 11 i </v>
      </c>
      <c r="AT10" s="7">
        <f t="shared" ref="AT10" ca="1" si="200">B10*F10</f>
        <v>-20</v>
      </c>
      <c r="AU10" s="7" t="str">
        <f t="shared" ref="AU10" ca="1" si="201">IF(AV10&lt;0,"-","+")</f>
        <v>+</v>
      </c>
      <c r="AV10" s="7">
        <f t="shared" ref="AV10" ca="1" si="202">B10*H10</f>
        <v>36</v>
      </c>
      <c r="AW10" s="7" t="str">
        <f t="shared" ref="AW10" ca="1" si="203">IF(AX10&lt;0,"-","+")</f>
        <v>+</v>
      </c>
      <c r="AX10" s="7">
        <f t="shared" ref="AX10" ca="1" si="204">D10*F10</f>
        <v>10</v>
      </c>
      <c r="AY10" s="7" t="str">
        <f t="shared" ref="AY10" ca="1" si="205">IF(BA10&lt;0,"-","+")</f>
        <v>-</v>
      </c>
      <c r="AZ10" s="7" t="str">
        <f t="shared" ref="AZ10" ca="1" si="206">IF(BA10&gt;0,"-","+")</f>
        <v>+</v>
      </c>
      <c r="BA10" s="7">
        <f t="shared" ref="BA10" ca="1" si="207">1*D10*H10</f>
        <v>-18</v>
      </c>
      <c r="BC10" s="8" t="str">
        <f t="shared" ref="BC10" ca="1" si="208">AT10&amp;" " &amp;AU10&amp;" "&amp;ABS(AV10)&amp;"i "&amp;AW10&amp; " " &amp; ABS(AX10)&amp;"i "&amp;AY10&amp;" "&amp;ABS(BA10)&amp;"i²"</f>
        <v>-20 + 36i + 10i - 18i²</v>
      </c>
      <c r="BE10" s="8" t="str">
        <f t="shared" ref="BE10" ca="1" si="209">AT10&amp;" " &amp;AU10&amp;" "&amp;ABS(AV10)&amp;"i "&amp;AW10&amp; " " &amp; ABS(AX10)&amp;"i "&amp;AZ10&amp;" "&amp;ABS(BA10)</f>
        <v>-20 + 36i + 10i + 18</v>
      </c>
      <c r="BG10" s="7">
        <f t="shared" ref="BG10" ca="1" si="210">AT10+(-1)*BA10</f>
        <v>-2</v>
      </c>
      <c r="BH10" s="7" t="str">
        <f t="shared" ref="BH10" ca="1" si="211">IF(BI10&lt;0,"-","+")</f>
        <v>+</v>
      </c>
      <c r="BI10" s="7">
        <f t="shared" ref="BI10" ca="1" si="212">AV10+AX10</f>
        <v>46</v>
      </c>
      <c r="BJ10" s="7" t="str">
        <f t="shared" ref="BJ10" ca="1" si="213">BG10&amp;" " &amp;BH10&amp;" "&amp;ABS(BI10)&amp;"i "</f>
        <v xml:space="preserve">-2 + 46i </v>
      </c>
      <c r="BK10" s="1">
        <f t="shared" ref="BK10" ca="1" si="214">H10*-1</f>
        <v>-9</v>
      </c>
      <c r="BL10" s="14" t="str">
        <f t="shared" ref="BL10" ca="1" si="215">IF(I10=1,F10&amp;" + "&amp;ABS(H10)&amp;"i",F10&amp;" - "&amp;ABS(H10)&amp;"i")</f>
        <v>-5 - 9i</v>
      </c>
      <c r="BM10" s="13">
        <f t="shared" ref="BM10" ca="1" si="216">F10^2</f>
        <v>25</v>
      </c>
      <c r="BN10" s="13">
        <f t="shared" ref="BN10" ca="1" si="217">H10^2</f>
        <v>81</v>
      </c>
      <c r="BO10" s="13" t="str">
        <f t="shared" ref="BO10" ca="1" si="218">BM10&amp;" - " &amp; BN10&amp;" i²"</f>
        <v>25 - 81 i²</v>
      </c>
      <c r="BP10" s="13" t="str">
        <f t="shared" ref="BP10" ca="1" si="219">BM10&amp;" + "&amp;BN10</f>
        <v>25 + 81</v>
      </c>
      <c r="BQ10" s="13">
        <f t="shared" ref="BQ10" ca="1" si="220">BM10+BN10</f>
        <v>106</v>
      </c>
      <c r="BR10" s="15">
        <f t="shared" ref="BR10" ca="1" si="221">B10*F10</f>
        <v>-20</v>
      </c>
      <c r="BS10" s="15" t="str">
        <f t="shared" ref="BS10" ca="1" si="222">IF(BT10&gt;0,"+","-")</f>
        <v>+</v>
      </c>
      <c r="BT10" s="15">
        <f t="shared" ref="BT10" ca="1" si="223">B10*H10</f>
        <v>36</v>
      </c>
      <c r="BU10" s="15" t="str">
        <f t="shared" ref="BU10" ca="1" si="224">IF(BV10&gt;0,"+","-")</f>
        <v>+</v>
      </c>
      <c r="BV10" s="15">
        <f t="shared" ref="BV10" ca="1" si="225">D10*F10</f>
        <v>10</v>
      </c>
      <c r="BW10" s="15" t="str">
        <f t="shared" ref="BW10" ca="1" si="226">IF(BX10&gt;0,"+","-")</f>
        <v>-</v>
      </c>
      <c r="BX10" s="15">
        <f t="shared" ref="BX10" ca="1" si="227">D10*H10</f>
        <v>-18</v>
      </c>
      <c r="BY10" s="15" t="str">
        <f t="shared" ref="BY10" ca="1" si="228">BR10&amp;" " &amp;BS10&amp;" " &amp;ABS(BT10)&amp;"i"&amp;" " &amp; " " &amp;BU10&amp;" "&amp;ABS(BV10)&amp;"i"&amp;" " &amp; BW10&amp;" " &amp;ABS(BX10)&amp;"i²"</f>
        <v>-20 + 36i  + 10i - 18i²</v>
      </c>
      <c r="BZ10" s="17">
        <f t="shared" ref="BZ10" ca="1" si="229">BR10</f>
        <v>-20</v>
      </c>
      <c r="CA10" s="17" t="str">
        <f t="shared" ref="CA10" ca="1" si="230">IF(CB10&gt;0,"+","-")</f>
        <v>+</v>
      </c>
      <c r="CB10" s="17">
        <f t="shared" ref="CB10" ca="1" si="231">BT10+BV10</f>
        <v>46</v>
      </c>
      <c r="CC10" s="17" t="str">
        <f t="shared" ref="CC10" ca="1" si="232">IF(CD10&gt;0,"+","-")</f>
        <v>+</v>
      </c>
      <c r="CD10" s="17">
        <f t="shared" ref="CD10" ca="1" si="233">-1*BX10</f>
        <v>18</v>
      </c>
      <c r="CE10" s="1" t="str">
        <f t="shared" ref="CE10" ca="1" si="234">BZ10&amp;" " &amp;CA10&amp;" "&amp;ABS(CB10)&amp;"i "&amp;CC10&amp;" " &amp; ABS(CD10)</f>
        <v>-20 + 46i + 18</v>
      </c>
      <c r="CF10" s="1" t="str">
        <f t="shared" ref="CF10" ca="1" si="235">BZ10+CD10&amp;" " &amp;CA10&amp; " "&amp;ABS(CB10)&amp;" i"</f>
        <v>-2 + 46 i</v>
      </c>
      <c r="CG10" s="1">
        <f t="shared" ref="CG10" ca="1" si="236">BZ10+CD10</f>
        <v>-2</v>
      </c>
      <c r="CH10" s="17" t="str">
        <f t="shared" ref="CH10" ca="1" si="237">CA10</f>
        <v>+</v>
      </c>
      <c r="CI10" s="1">
        <f t="shared" ref="CI10" ca="1" si="238">ABS(CB10)</f>
        <v>46</v>
      </c>
    </row>
    <row r="11" spans="2:87" x14ac:dyDescent="0.25">
      <c r="M11" s="34" t="s">
        <v>11</v>
      </c>
      <c r="O11" s="34" t="s">
        <v>11</v>
      </c>
      <c r="V11" s="34" t="str">
        <f t="shared" si="65"/>
        <v/>
      </c>
      <c r="W11" s="34" t="str">
        <f t="shared" si="66"/>
        <v/>
      </c>
      <c r="X11" s="34" t="str">
        <f t="shared" si="67"/>
        <v/>
      </c>
      <c r="Y11" s="34" t="str">
        <f t="shared" ref="Y11" si="239">IF(AND(C11&gt;0,E11&lt;0),4,"")</f>
        <v/>
      </c>
      <c r="AB11" s="34" t="s">
        <v>11</v>
      </c>
      <c r="AZ11" s="7" t="s">
        <v>11</v>
      </c>
      <c r="BK11" s="1" t="s">
        <v>11</v>
      </c>
    </row>
    <row r="12" spans="2:87" x14ac:dyDescent="0.25">
      <c r="B12" s="1">
        <f t="shared" ref="B12" ca="1" si="240">IF(C12=0,1*RANDBETWEEN(1,10),-1*RANDBETWEEN(1,10))</f>
        <v>-8</v>
      </c>
      <c r="C12" s="1">
        <f t="shared" ref="C12" ca="1" si="241">RANDBETWEEN(0,1)</f>
        <v>1</v>
      </c>
      <c r="D12" s="1">
        <f t="shared" ca="1" si="2"/>
        <v>6</v>
      </c>
      <c r="E12" s="1">
        <f t="shared" ca="1" si="3"/>
        <v>0</v>
      </c>
      <c r="F12" s="1">
        <f t="shared" ref="F12" ca="1" si="242">IF(G12=0,1*RANDBETWEEN(1,10),-1*RANDBETWEEN(1,10))</f>
        <v>5</v>
      </c>
      <c r="G12" s="1">
        <f t="shared" ref="G12" ca="1" si="243">RANDBETWEEN(0,1)</f>
        <v>0</v>
      </c>
      <c r="H12" s="1">
        <f t="shared" ca="1" si="6"/>
        <v>9</v>
      </c>
      <c r="I12" s="1">
        <f t="shared" ca="1" si="7"/>
        <v>0</v>
      </c>
      <c r="J12" s="1">
        <f t="shared" ca="1" si="7"/>
        <v>0</v>
      </c>
      <c r="K12" s="6" t="str">
        <f t="shared" ca="1" si="8"/>
        <v>-8 + 6i</v>
      </c>
      <c r="L12" s="27" t="s">
        <v>24</v>
      </c>
      <c r="M12" s="28" t="str">
        <f t="shared" ref="M12" ca="1" si="244">IF(B12&lt;0,"("&amp;B12&amp;")",B12)</f>
        <v>(-8)</v>
      </c>
      <c r="N12" s="28">
        <f t="shared" ref="N12" ca="1" si="245">IF(D12&lt;0,"("&amp;D12&amp;")",D12)</f>
        <v>6</v>
      </c>
      <c r="O12" s="28" t="str">
        <f t="shared" ref="O12" ca="1" si="246">M12&amp;"²" &amp;" + " &amp;N12&amp;"²"</f>
        <v>(-8)² + 6²</v>
      </c>
      <c r="P12" s="34">
        <f t="shared" ref="P12" ca="1" si="247">(B12^2+D12^2)</f>
        <v>100</v>
      </c>
      <c r="Q12" s="31">
        <f t="shared" ref="Q12" ca="1" si="248">SQRT(P12)</f>
        <v>10</v>
      </c>
      <c r="T12" s="34">
        <f t="shared" ref="T12" ca="1" si="249">B12</f>
        <v>-8</v>
      </c>
      <c r="U12" s="34">
        <f ca="1">D12</f>
        <v>6</v>
      </c>
      <c r="V12" s="34" t="str">
        <f t="shared" ca="1" si="65"/>
        <v/>
      </c>
      <c r="W12" s="34">
        <f t="shared" ca="1" si="66"/>
        <v>2</v>
      </c>
      <c r="X12" s="34" t="str">
        <f t="shared" ca="1" si="67"/>
        <v/>
      </c>
      <c r="Y12" s="34" t="str">
        <f t="shared" ref="Y12" ca="1" si="250">IF(AND(B12&gt;0,D12&lt;0),4,"")</f>
        <v/>
      </c>
      <c r="Z12" s="34">
        <f t="shared" ref="Z12" ca="1" si="251">MAX(V12:Y12)</f>
        <v>2</v>
      </c>
      <c r="AA12" s="34">
        <f t="shared" ref="AA12" ca="1" si="252">DEGREES(ATAN(U12/T12))</f>
        <v>-36.86989764584402</v>
      </c>
      <c r="AB12" s="34" t="str">
        <f t="shared" ref="AB12" ca="1" si="253">ROUND(VLOOKUP(Z12,$AE$2:$AF$5,2)+AA12,2)&amp;"°"</f>
        <v>143,13°</v>
      </c>
      <c r="AG12" s="34" t="str">
        <f t="shared" ref="AG12:AG46" ca="1" si="254">ROUND(Q12,2)&amp;" •  (cos (" &amp; AB12&amp;") + i sin ( "&amp; AB12&amp;")"</f>
        <v>10 •  (cos (143,13°) + i sin ( 143,13°)</v>
      </c>
      <c r="AH12" s="34" t="str">
        <f t="shared" ref="AH12:AH46" ca="1" si="255">ROUND(Q12,2)&amp;" • e ^ (i • "&amp;AB12&amp;")"</f>
        <v>10 • e ^ (i • 143,13°)</v>
      </c>
      <c r="AM12" s="34" t="str">
        <f t="shared" ca="1" si="21"/>
        <v>+</v>
      </c>
      <c r="AN12" s="6" t="str">
        <f t="shared" ref="AN12" ca="1" si="256">IF(I12=0,F12&amp;" + "&amp;ABS(H12)&amp;"i",F12&amp;" - "&amp;ABS(H12)&amp;"i")</f>
        <v>5 + 9i</v>
      </c>
      <c r="AP12" s="6">
        <f t="shared" ca="1" si="23"/>
        <v>-3</v>
      </c>
      <c r="AQ12" s="6">
        <f t="shared" ca="1" si="24"/>
        <v>15</v>
      </c>
      <c r="AR12" s="6" t="str">
        <f t="shared" ca="1" si="25"/>
        <v xml:space="preserve">-3 + 15 i </v>
      </c>
      <c r="AT12" s="7">
        <f t="shared" ref="AT12" ca="1" si="257">B12*F12</f>
        <v>-40</v>
      </c>
      <c r="AU12" s="7" t="str">
        <f t="shared" ref="AU12" ca="1" si="258">IF(AV12&lt;0,"-","+")</f>
        <v>-</v>
      </c>
      <c r="AV12" s="7">
        <f t="shared" ref="AV12" ca="1" si="259">B12*H12</f>
        <v>-72</v>
      </c>
      <c r="AW12" s="7" t="str">
        <f t="shared" ref="AW12" ca="1" si="260">IF(AX12&lt;0,"-","+")</f>
        <v>+</v>
      </c>
      <c r="AX12" s="7">
        <f t="shared" ref="AX12" ca="1" si="261">D12*F12</f>
        <v>30</v>
      </c>
      <c r="AY12" s="7" t="str">
        <f t="shared" ref="AY12" ca="1" si="262">IF(BA12&lt;0,"-","+")</f>
        <v>+</v>
      </c>
      <c r="AZ12" s="7" t="str">
        <f t="shared" ref="AZ12" ca="1" si="263">IF(BA12&gt;0,"-","+")</f>
        <v>-</v>
      </c>
      <c r="BA12" s="7">
        <f t="shared" ref="BA12" ca="1" si="264">1*D12*H12</f>
        <v>54</v>
      </c>
      <c r="BC12" s="8" t="str">
        <f t="shared" ref="BC12" ca="1" si="265">AT12&amp;" " &amp;AU12&amp;" "&amp;ABS(AV12)&amp;"i "&amp;AW12&amp; " " &amp; ABS(AX12)&amp;"i "&amp;AY12&amp;" "&amp;ABS(BA12)&amp;"i²"</f>
        <v>-40 - 72i + 30i + 54i²</v>
      </c>
      <c r="BE12" s="8" t="str">
        <f t="shared" ref="BE12" ca="1" si="266">AT12&amp;" " &amp;AU12&amp;" "&amp;ABS(AV12)&amp;"i "&amp;AW12&amp; " " &amp; ABS(AX12)&amp;"i "&amp;AZ12&amp;" "&amp;ABS(BA12)</f>
        <v>-40 - 72i + 30i - 54</v>
      </c>
      <c r="BG12" s="7">
        <f t="shared" ref="BG12" ca="1" si="267">AT12+(-1)*BA12</f>
        <v>-94</v>
      </c>
      <c r="BH12" s="7" t="str">
        <f t="shared" ref="BH12" ca="1" si="268">IF(BI12&lt;0,"-","+")</f>
        <v>-</v>
      </c>
      <c r="BI12" s="7">
        <f t="shared" ref="BI12" ca="1" si="269">AV12+AX12</f>
        <v>-42</v>
      </c>
      <c r="BJ12" s="7" t="str">
        <f t="shared" ref="BJ12" ca="1" si="270">BG12&amp;" " &amp;BH12&amp;" "&amp;ABS(BI12)&amp;"i "</f>
        <v xml:space="preserve">-94 - 42i </v>
      </c>
      <c r="BK12" s="1">
        <f t="shared" ref="BK12" ca="1" si="271">H12*-1</f>
        <v>-9</v>
      </c>
      <c r="BL12" s="14" t="str">
        <f t="shared" ref="BL12" ca="1" si="272">IF(I12=1,F12&amp;" + "&amp;ABS(H12)&amp;"i",F12&amp;" - "&amp;ABS(H12)&amp;"i")</f>
        <v>5 - 9i</v>
      </c>
      <c r="BM12" s="13">
        <f t="shared" ref="BM12" ca="1" si="273">F12^2</f>
        <v>25</v>
      </c>
      <c r="BN12" s="13">
        <f t="shared" ref="BN12" ca="1" si="274">H12^2</f>
        <v>81</v>
      </c>
      <c r="BO12" s="13" t="str">
        <f t="shared" ref="BO12" ca="1" si="275">BM12&amp;" - " &amp; BN12&amp;" i²"</f>
        <v>25 - 81 i²</v>
      </c>
      <c r="BP12" s="13" t="str">
        <f t="shared" ref="BP12" ca="1" si="276">BM12&amp;" + "&amp;BN12</f>
        <v>25 + 81</v>
      </c>
      <c r="BQ12" s="13">
        <f t="shared" ref="BQ12" ca="1" si="277">BM12+BN12</f>
        <v>106</v>
      </c>
      <c r="BR12" s="15">
        <f t="shared" ref="BR12" ca="1" si="278">B12*F12</f>
        <v>-40</v>
      </c>
      <c r="BS12" s="15" t="str">
        <f t="shared" ref="BS12" ca="1" si="279">IF(BT12&gt;0,"+","-")</f>
        <v>-</v>
      </c>
      <c r="BT12" s="15">
        <f t="shared" ref="BT12" ca="1" si="280">B12*H12</f>
        <v>-72</v>
      </c>
      <c r="BU12" s="15" t="str">
        <f t="shared" ref="BU12" ca="1" si="281">IF(BV12&gt;0,"+","-")</f>
        <v>+</v>
      </c>
      <c r="BV12" s="15">
        <f t="shared" ref="BV12" ca="1" si="282">D12*F12</f>
        <v>30</v>
      </c>
      <c r="BW12" s="15" t="str">
        <f t="shared" ref="BW12" ca="1" si="283">IF(BX12&gt;0,"+","-")</f>
        <v>+</v>
      </c>
      <c r="BX12" s="15">
        <f t="shared" ref="BX12" ca="1" si="284">D12*H12</f>
        <v>54</v>
      </c>
      <c r="BY12" s="15" t="str">
        <f t="shared" ref="BY12" ca="1" si="285">BR12&amp;" " &amp;BS12&amp;" " &amp;ABS(BT12)&amp;"i"&amp;" " &amp; " " &amp;BU12&amp;" "&amp;ABS(BV12)&amp;"i"&amp;" " &amp; BW12&amp;" " &amp;ABS(BX12)&amp;"i²"</f>
        <v>-40 - 72i  + 30i + 54i²</v>
      </c>
      <c r="BZ12" s="17">
        <f t="shared" ref="BZ12" ca="1" si="286">BR12</f>
        <v>-40</v>
      </c>
      <c r="CA12" s="17" t="str">
        <f t="shared" ref="CA12" ca="1" si="287">IF(CB12&gt;0,"+","-")</f>
        <v>-</v>
      </c>
      <c r="CB12" s="17">
        <f t="shared" ref="CB12" ca="1" si="288">BT12+BV12</f>
        <v>-42</v>
      </c>
      <c r="CC12" s="17" t="str">
        <f t="shared" ref="CC12" ca="1" si="289">IF(CD12&gt;0,"+","-")</f>
        <v>-</v>
      </c>
      <c r="CD12" s="17">
        <f t="shared" ref="CD12" ca="1" si="290">-1*BX12</f>
        <v>-54</v>
      </c>
      <c r="CE12" s="1" t="str">
        <f t="shared" ref="CE12" ca="1" si="291">BZ12&amp;" " &amp;CA12&amp;" "&amp;ABS(CB12)&amp;"i "&amp;CC12&amp;" " &amp; ABS(CD12)</f>
        <v>-40 - 42i - 54</v>
      </c>
      <c r="CF12" s="1" t="str">
        <f t="shared" ref="CF12" ca="1" si="292">BZ12+CD12&amp;" " &amp;CA12&amp; " "&amp;ABS(CB12)&amp;" i"</f>
        <v>-94 - 42 i</v>
      </c>
      <c r="CG12" s="1">
        <f t="shared" ref="CG12" ca="1" si="293">BZ12+CD12</f>
        <v>-94</v>
      </c>
      <c r="CH12" s="17" t="str">
        <f t="shared" ref="CH12" ca="1" si="294">CA12</f>
        <v>-</v>
      </c>
      <c r="CI12" s="1">
        <f t="shared" ref="CI12" ca="1" si="295">ABS(CB12)</f>
        <v>42</v>
      </c>
    </row>
    <row r="13" spans="2:87" x14ac:dyDescent="0.25">
      <c r="M13" s="34" t="s">
        <v>11</v>
      </c>
      <c r="O13" s="34" t="s">
        <v>11</v>
      </c>
      <c r="V13" s="34" t="str">
        <f t="shared" si="65"/>
        <v/>
      </c>
      <c r="W13" s="34" t="str">
        <f t="shared" si="66"/>
        <v/>
      </c>
      <c r="X13" s="34" t="str">
        <f t="shared" si="67"/>
        <v/>
      </c>
      <c r="Y13" s="34" t="str">
        <f t="shared" ref="Y13" si="296">IF(AND(C13&gt;0,E13&lt;0),4,"")</f>
        <v/>
      </c>
      <c r="AB13" s="34" t="s">
        <v>11</v>
      </c>
      <c r="AZ13" s="7" t="s">
        <v>11</v>
      </c>
      <c r="BK13" s="1" t="s">
        <v>11</v>
      </c>
    </row>
    <row r="14" spans="2:87" x14ac:dyDescent="0.25">
      <c r="B14" s="1">
        <f t="shared" ref="B14" ca="1" si="297">IF(C14=0,1*RANDBETWEEN(1,10),-1*RANDBETWEEN(1,10))</f>
        <v>-1</v>
      </c>
      <c r="C14" s="1">
        <f t="shared" ref="C14" ca="1" si="298">RANDBETWEEN(0,1)</f>
        <v>1</v>
      </c>
      <c r="D14" s="1">
        <f t="shared" ca="1" si="2"/>
        <v>9</v>
      </c>
      <c r="E14" s="1">
        <f t="shared" ca="1" si="3"/>
        <v>0</v>
      </c>
      <c r="F14" s="1">
        <f t="shared" ref="F14" ca="1" si="299">IF(G14=0,1*RANDBETWEEN(1,10),-1*RANDBETWEEN(1,10))</f>
        <v>10</v>
      </c>
      <c r="G14" s="1">
        <f t="shared" ref="G14" ca="1" si="300">RANDBETWEEN(0,1)</f>
        <v>0</v>
      </c>
      <c r="H14" s="1">
        <f t="shared" ca="1" si="6"/>
        <v>8</v>
      </c>
      <c r="I14" s="1">
        <f t="shared" ca="1" si="7"/>
        <v>0</v>
      </c>
      <c r="J14" s="1">
        <f t="shared" ca="1" si="7"/>
        <v>0</v>
      </c>
      <c r="K14" s="6" t="str">
        <f t="shared" ca="1" si="8"/>
        <v>-1 + 9i</v>
      </c>
      <c r="L14" s="27" t="s">
        <v>24</v>
      </c>
      <c r="M14" s="28" t="str">
        <f t="shared" ref="M14" ca="1" si="301">IF(B14&lt;0,"("&amp;B14&amp;")",B14)</f>
        <v>(-1)</v>
      </c>
      <c r="N14" s="28">
        <f t="shared" ref="N14" ca="1" si="302">IF(D14&lt;0,"("&amp;D14&amp;")",D14)</f>
        <v>9</v>
      </c>
      <c r="O14" s="28" t="str">
        <f t="shared" ref="O14" ca="1" si="303">M14&amp;"²" &amp;" + " &amp;N14&amp;"²"</f>
        <v>(-1)² + 9²</v>
      </c>
      <c r="P14" s="34">
        <f t="shared" ref="P14" ca="1" si="304">(B14^2+D14^2)</f>
        <v>82</v>
      </c>
      <c r="Q14" s="31">
        <f t="shared" ref="Q14" ca="1" si="305">SQRT(P14)</f>
        <v>9.0553851381374173</v>
      </c>
      <c r="T14" s="34">
        <f t="shared" ref="T14" ca="1" si="306">B14</f>
        <v>-1</v>
      </c>
      <c r="U14" s="34">
        <f ca="1">D14</f>
        <v>9</v>
      </c>
      <c r="V14" s="34" t="str">
        <f t="shared" ca="1" si="65"/>
        <v/>
      </c>
      <c r="W14" s="34">
        <f t="shared" ca="1" si="66"/>
        <v>2</v>
      </c>
      <c r="X14" s="34" t="str">
        <f t="shared" ca="1" si="67"/>
        <v/>
      </c>
      <c r="Y14" s="34" t="str">
        <f t="shared" ref="Y14" ca="1" si="307">IF(AND(B14&gt;0,D14&lt;0),4,"")</f>
        <v/>
      </c>
      <c r="Z14" s="34">
        <f t="shared" ref="Z14" ca="1" si="308">MAX(V14:Y14)</f>
        <v>2</v>
      </c>
      <c r="AA14" s="34">
        <f t="shared" ref="AA14" ca="1" si="309">DEGREES(ATAN(U14/T14))</f>
        <v>-83.659808254090095</v>
      </c>
      <c r="AB14" s="34" t="str">
        <f t="shared" ref="AB14" ca="1" si="310">ROUND(VLOOKUP(Z14,$AE$2:$AF$5,2)+AA14,2)&amp;"°"</f>
        <v>96,34°</v>
      </c>
      <c r="AG14" s="34" t="str">
        <f t="shared" ref="AG14:AG46" ca="1" si="311">ROUND(Q14,2)&amp;" •  (cos (" &amp; AB14&amp;") + i sin ( "&amp; AB14&amp;")"</f>
        <v>9,06 •  (cos (96,34°) + i sin ( 96,34°)</v>
      </c>
      <c r="AH14" s="34" t="str">
        <f t="shared" ref="AH14:AH46" ca="1" si="312">ROUND(Q14,2)&amp;" • e ^ (i • "&amp;AB14&amp;")"</f>
        <v>9,06 • e ^ (i • 96,34°)</v>
      </c>
      <c r="AM14" s="34" t="str">
        <f t="shared" ca="1" si="21"/>
        <v>+</v>
      </c>
      <c r="AN14" s="6" t="str">
        <f t="shared" ref="AN14" ca="1" si="313">IF(I14=0,F14&amp;" + "&amp;ABS(H14)&amp;"i",F14&amp;" - "&amp;ABS(H14)&amp;"i")</f>
        <v>10 + 8i</v>
      </c>
      <c r="AP14" s="6">
        <f t="shared" ca="1" si="23"/>
        <v>9</v>
      </c>
      <c r="AQ14" s="6">
        <f t="shared" ca="1" si="24"/>
        <v>17</v>
      </c>
      <c r="AR14" s="6" t="str">
        <f t="shared" ca="1" si="25"/>
        <v xml:space="preserve">9 + 17 i </v>
      </c>
      <c r="AT14" s="7">
        <f t="shared" ref="AT14" ca="1" si="314">B14*F14</f>
        <v>-10</v>
      </c>
      <c r="AU14" s="7" t="str">
        <f t="shared" ref="AU14" ca="1" si="315">IF(AV14&lt;0,"-","+")</f>
        <v>-</v>
      </c>
      <c r="AV14" s="7">
        <f t="shared" ref="AV14" ca="1" si="316">B14*H14</f>
        <v>-8</v>
      </c>
      <c r="AW14" s="7" t="str">
        <f t="shared" ref="AW14" ca="1" si="317">IF(AX14&lt;0,"-","+")</f>
        <v>+</v>
      </c>
      <c r="AX14" s="7">
        <f t="shared" ref="AX14" ca="1" si="318">D14*F14</f>
        <v>90</v>
      </c>
      <c r="AY14" s="7" t="str">
        <f t="shared" ref="AY14" ca="1" si="319">IF(BA14&lt;0,"-","+")</f>
        <v>+</v>
      </c>
      <c r="AZ14" s="7" t="str">
        <f t="shared" ref="AZ14" ca="1" si="320">IF(BA14&gt;0,"-","+")</f>
        <v>-</v>
      </c>
      <c r="BA14" s="7">
        <f t="shared" ref="BA14" ca="1" si="321">1*D14*H14</f>
        <v>72</v>
      </c>
      <c r="BC14" s="8" t="str">
        <f t="shared" ref="BC14" ca="1" si="322">AT14&amp;" " &amp;AU14&amp;" "&amp;ABS(AV14)&amp;"i "&amp;AW14&amp; " " &amp; ABS(AX14)&amp;"i "&amp;AY14&amp;" "&amp;ABS(BA14)&amp;"i²"</f>
        <v>-10 - 8i + 90i + 72i²</v>
      </c>
      <c r="BE14" s="8" t="str">
        <f t="shared" ref="BE14" ca="1" si="323">AT14&amp;" " &amp;AU14&amp;" "&amp;ABS(AV14)&amp;"i "&amp;AW14&amp; " " &amp; ABS(AX14)&amp;"i "&amp;AZ14&amp;" "&amp;ABS(BA14)</f>
        <v>-10 - 8i + 90i - 72</v>
      </c>
      <c r="BG14" s="7">
        <f t="shared" ref="BG14" ca="1" si="324">AT14+(-1)*BA14</f>
        <v>-82</v>
      </c>
      <c r="BH14" s="7" t="str">
        <f t="shared" ref="BH14" ca="1" si="325">IF(BI14&lt;0,"-","+")</f>
        <v>+</v>
      </c>
      <c r="BI14" s="7">
        <f t="shared" ref="BI14" ca="1" si="326">AV14+AX14</f>
        <v>82</v>
      </c>
      <c r="BJ14" s="7" t="str">
        <f t="shared" ref="BJ14" ca="1" si="327">BG14&amp;" " &amp;BH14&amp;" "&amp;ABS(BI14)&amp;"i "</f>
        <v xml:space="preserve">-82 + 82i </v>
      </c>
      <c r="BK14" s="1">
        <f t="shared" ref="BK14" ca="1" si="328">H14*-1</f>
        <v>-8</v>
      </c>
      <c r="BL14" s="14" t="str">
        <f t="shared" ref="BL14" ca="1" si="329">IF(I14=1,F14&amp;" + "&amp;ABS(H14)&amp;"i",F14&amp;" - "&amp;ABS(H14)&amp;"i")</f>
        <v>10 - 8i</v>
      </c>
      <c r="BM14" s="13">
        <f t="shared" ref="BM14" ca="1" si="330">F14^2</f>
        <v>100</v>
      </c>
      <c r="BN14" s="13">
        <f t="shared" ref="BN14" ca="1" si="331">H14^2</f>
        <v>64</v>
      </c>
      <c r="BO14" s="13" t="str">
        <f t="shared" ref="BO14" ca="1" si="332">BM14&amp;" - " &amp; BN14&amp;" i²"</f>
        <v>100 - 64 i²</v>
      </c>
      <c r="BP14" s="13" t="str">
        <f t="shared" ref="BP14" ca="1" si="333">BM14&amp;" + "&amp;BN14</f>
        <v>100 + 64</v>
      </c>
      <c r="BQ14" s="13">
        <f t="shared" ref="BQ14" ca="1" si="334">BM14+BN14</f>
        <v>164</v>
      </c>
      <c r="BR14" s="15">
        <f t="shared" ref="BR14" ca="1" si="335">B14*F14</f>
        <v>-10</v>
      </c>
      <c r="BS14" s="15" t="str">
        <f t="shared" ref="BS14" ca="1" si="336">IF(BT14&gt;0,"+","-")</f>
        <v>-</v>
      </c>
      <c r="BT14" s="15">
        <f t="shared" ref="BT14" ca="1" si="337">B14*H14</f>
        <v>-8</v>
      </c>
      <c r="BU14" s="15" t="str">
        <f t="shared" ref="BU14" ca="1" si="338">IF(BV14&gt;0,"+","-")</f>
        <v>+</v>
      </c>
      <c r="BV14" s="15">
        <f t="shared" ref="BV14" ca="1" si="339">D14*F14</f>
        <v>90</v>
      </c>
      <c r="BW14" s="15" t="str">
        <f t="shared" ref="BW14" ca="1" si="340">IF(BX14&gt;0,"+","-")</f>
        <v>+</v>
      </c>
      <c r="BX14" s="15">
        <f t="shared" ref="BX14" ca="1" si="341">D14*H14</f>
        <v>72</v>
      </c>
      <c r="BY14" s="15" t="str">
        <f t="shared" ref="BY14" ca="1" si="342">BR14&amp;" " &amp;BS14&amp;" " &amp;ABS(BT14)&amp;"i"&amp;" " &amp; " " &amp;BU14&amp;" "&amp;ABS(BV14)&amp;"i"&amp;" " &amp; BW14&amp;" " &amp;ABS(BX14)&amp;"i²"</f>
        <v>-10 - 8i  + 90i + 72i²</v>
      </c>
      <c r="BZ14" s="17">
        <f t="shared" ref="BZ14" ca="1" si="343">BR14</f>
        <v>-10</v>
      </c>
      <c r="CA14" s="17" t="str">
        <f t="shared" ref="CA14" ca="1" si="344">IF(CB14&gt;0,"+","-")</f>
        <v>+</v>
      </c>
      <c r="CB14" s="17">
        <f t="shared" ref="CB14" ca="1" si="345">BT14+BV14</f>
        <v>82</v>
      </c>
      <c r="CC14" s="17" t="str">
        <f t="shared" ref="CC14" ca="1" si="346">IF(CD14&gt;0,"+","-")</f>
        <v>-</v>
      </c>
      <c r="CD14" s="17">
        <f t="shared" ref="CD14" ca="1" si="347">-1*BX14</f>
        <v>-72</v>
      </c>
      <c r="CE14" s="1" t="str">
        <f t="shared" ref="CE14" ca="1" si="348">BZ14&amp;" " &amp;CA14&amp;" "&amp;ABS(CB14)&amp;"i "&amp;CC14&amp;" " &amp; ABS(CD14)</f>
        <v>-10 + 82i - 72</v>
      </c>
      <c r="CF14" s="1" t="str">
        <f t="shared" ref="CF14" ca="1" si="349">BZ14+CD14&amp;" " &amp;CA14&amp; " "&amp;ABS(CB14)&amp;" i"</f>
        <v>-82 + 82 i</v>
      </c>
      <c r="CG14" s="1">
        <f t="shared" ref="CG14" ca="1" si="350">BZ14+CD14</f>
        <v>-82</v>
      </c>
      <c r="CH14" s="17" t="str">
        <f t="shared" ref="CH14" ca="1" si="351">CA14</f>
        <v>+</v>
      </c>
      <c r="CI14" s="1">
        <f t="shared" ref="CI14" ca="1" si="352">ABS(CB14)</f>
        <v>82</v>
      </c>
    </row>
    <row r="15" spans="2:87" x14ac:dyDescent="0.25">
      <c r="M15" s="34" t="s">
        <v>11</v>
      </c>
      <c r="O15" s="34" t="s">
        <v>11</v>
      </c>
      <c r="V15" s="34" t="str">
        <f t="shared" si="65"/>
        <v/>
      </c>
      <c r="W15" s="34" t="str">
        <f t="shared" si="66"/>
        <v/>
      </c>
      <c r="X15" s="34" t="str">
        <f t="shared" si="67"/>
        <v/>
      </c>
      <c r="Y15" s="34" t="str">
        <f t="shared" ref="Y15" si="353">IF(AND(C15&gt;0,E15&lt;0),4,"")</f>
        <v/>
      </c>
      <c r="AB15" s="34" t="s">
        <v>11</v>
      </c>
      <c r="AZ15" s="7" t="s">
        <v>11</v>
      </c>
      <c r="BK15" s="1" t="s">
        <v>11</v>
      </c>
    </row>
    <row r="16" spans="2:87" x14ac:dyDescent="0.25">
      <c r="B16" s="1">
        <f t="shared" ref="B16" ca="1" si="354">IF(C16=0,1*RANDBETWEEN(1,10),-1*RANDBETWEEN(1,10))</f>
        <v>9</v>
      </c>
      <c r="C16" s="1">
        <f t="shared" ref="C16" ca="1" si="355">RANDBETWEEN(0,1)</f>
        <v>0</v>
      </c>
      <c r="D16" s="1">
        <f t="shared" ca="1" si="2"/>
        <v>-1</v>
      </c>
      <c r="E16" s="1">
        <f t="shared" ca="1" si="3"/>
        <v>1</v>
      </c>
      <c r="F16" s="1">
        <f t="shared" ref="F16" ca="1" si="356">IF(G16=0,1*RANDBETWEEN(1,10),-1*RANDBETWEEN(1,10))</f>
        <v>-9</v>
      </c>
      <c r="G16" s="1">
        <f t="shared" ref="G16" ca="1" si="357">RANDBETWEEN(0,1)</f>
        <v>1</v>
      </c>
      <c r="H16" s="1">
        <f t="shared" ca="1" si="6"/>
        <v>-1</v>
      </c>
      <c r="I16" s="1">
        <f t="shared" ca="1" si="7"/>
        <v>1</v>
      </c>
      <c r="J16" s="1">
        <f t="shared" ca="1" si="7"/>
        <v>0</v>
      </c>
      <c r="K16" s="6" t="str">
        <f t="shared" ca="1" si="8"/>
        <v>9 - 1i</v>
      </c>
      <c r="L16" s="27" t="s">
        <v>24</v>
      </c>
      <c r="M16" s="28">
        <f t="shared" ref="M16" ca="1" si="358">IF(B16&lt;0,"("&amp;B16&amp;")",B16)</f>
        <v>9</v>
      </c>
      <c r="N16" s="28" t="str">
        <f t="shared" ref="N16" ca="1" si="359">IF(D16&lt;0,"("&amp;D16&amp;")",D16)</f>
        <v>(-1)</v>
      </c>
      <c r="O16" s="28" t="str">
        <f t="shared" ref="O16" ca="1" si="360">M16&amp;"²" &amp;" + " &amp;N16&amp;"²"</f>
        <v>9² + (-1)²</v>
      </c>
      <c r="P16" s="34">
        <f t="shared" ref="P16" ca="1" si="361">(B16^2+D16^2)</f>
        <v>82</v>
      </c>
      <c r="Q16" s="31">
        <f t="shared" ref="Q16" ca="1" si="362">SQRT(P16)</f>
        <v>9.0553851381374173</v>
      </c>
      <c r="T16" s="34">
        <f t="shared" ref="T16" ca="1" si="363">B16</f>
        <v>9</v>
      </c>
      <c r="U16" s="34">
        <f ca="1">D16</f>
        <v>-1</v>
      </c>
      <c r="V16" s="34" t="str">
        <f t="shared" ca="1" si="65"/>
        <v/>
      </c>
      <c r="W16" s="34" t="str">
        <f t="shared" ca="1" si="66"/>
        <v/>
      </c>
      <c r="X16" s="34" t="str">
        <f t="shared" ca="1" si="67"/>
        <v/>
      </c>
      <c r="Y16" s="34">
        <f t="shared" ref="Y16" ca="1" si="364">IF(AND(B16&gt;0,D16&lt;0),4,"")</f>
        <v>4</v>
      </c>
      <c r="Z16" s="34">
        <f t="shared" ref="Z16" ca="1" si="365">MAX(V16:Y16)</f>
        <v>4</v>
      </c>
      <c r="AA16" s="34">
        <f t="shared" ref="AA16" ca="1" si="366">DEGREES(ATAN(U16/T16))</f>
        <v>-6.3401917459099089</v>
      </c>
      <c r="AB16" s="34" t="str">
        <f t="shared" ref="AB16" ca="1" si="367">ROUND(VLOOKUP(Z16,$AE$2:$AF$5,2)+AA16,2)&amp;"°"</f>
        <v>353,66°</v>
      </c>
      <c r="AG16" s="34" t="str">
        <f t="shared" ref="AG16:AG46" ca="1" si="368">ROUND(Q16,2)&amp;" •  (cos (" &amp; AB16&amp;") + i sin ( "&amp; AB16&amp;")"</f>
        <v>9,06 •  (cos (353,66°) + i sin ( 353,66°)</v>
      </c>
      <c r="AH16" s="34" t="str">
        <f t="shared" ref="AH16:AH46" ca="1" si="369">ROUND(Q16,2)&amp;" • e ^ (i • "&amp;AB16&amp;")"</f>
        <v>9,06 • e ^ (i • 353,66°)</v>
      </c>
      <c r="AM16" s="34" t="str">
        <f t="shared" ca="1" si="21"/>
        <v>+</v>
      </c>
      <c r="AN16" s="6" t="str">
        <f t="shared" ref="AN16" ca="1" si="370">IF(I16=0,F16&amp;" + "&amp;ABS(H16)&amp;"i",F16&amp;" - "&amp;ABS(H16)&amp;"i")</f>
        <v>-9 - 1i</v>
      </c>
      <c r="AP16" s="6">
        <f t="shared" ca="1" si="23"/>
        <v>0</v>
      </c>
      <c r="AQ16" s="6">
        <f t="shared" ca="1" si="24"/>
        <v>-2</v>
      </c>
      <c r="AR16" s="6" t="str">
        <f t="shared" ca="1" si="25"/>
        <v xml:space="preserve">0 - 2 i </v>
      </c>
      <c r="AT16" s="7">
        <f t="shared" ref="AT16" ca="1" si="371">B16*F16</f>
        <v>-81</v>
      </c>
      <c r="AU16" s="7" t="str">
        <f t="shared" ref="AU16" ca="1" si="372">IF(AV16&lt;0,"-","+")</f>
        <v>-</v>
      </c>
      <c r="AV16" s="7">
        <f t="shared" ref="AV16" ca="1" si="373">B16*H16</f>
        <v>-9</v>
      </c>
      <c r="AW16" s="7" t="str">
        <f t="shared" ref="AW16" ca="1" si="374">IF(AX16&lt;0,"-","+")</f>
        <v>+</v>
      </c>
      <c r="AX16" s="7">
        <f t="shared" ref="AX16" ca="1" si="375">D16*F16</f>
        <v>9</v>
      </c>
      <c r="AY16" s="7" t="str">
        <f t="shared" ref="AY16" ca="1" si="376">IF(BA16&lt;0,"-","+")</f>
        <v>+</v>
      </c>
      <c r="AZ16" s="7" t="str">
        <f t="shared" ref="AZ16" ca="1" si="377">IF(BA16&gt;0,"-","+")</f>
        <v>-</v>
      </c>
      <c r="BA16" s="7">
        <f t="shared" ref="BA16" ca="1" si="378">1*D16*H16</f>
        <v>1</v>
      </c>
      <c r="BC16" s="8" t="str">
        <f t="shared" ref="BC16" ca="1" si="379">AT16&amp;" " &amp;AU16&amp;" "&amp;ABS(AV16)&amp;"i "&amp;AW16&amp; " " &amp; ABS(AX16)&amp;"i "&amp;AY16&amp;" "&amp;ABS(BA16)&amp;"i²"</f>
        <v>-81 - 9i + 9i + 1i²</v>
      </c>
      <c r="BE16" s="8" t="str">
        <f t="shared" ref="BE16" ca="1" si="380">AT16&amp;" " &amp;AU16&amp;" "&amp;ABS(AV16)&amp;"i "&amp;AW16&amp; " " &amp; ABS(AX16)&amp;"i "&amp;AZ16&amp;" "&amp;ABS(BA16)</f>
        <v>-81 - 9i + 9i - 1</v>
      </c>
      <c r="BG16" s="7">
        <f t="shared" ref="BG16" ca="1" si="381">AT16+(-1)*BA16</f>
        <v>-82</v>
      </c>
      <c r="BH16" s="7" t="str">
        <f t="shared" ref="BH16" ca="1" si="382">IF(BI16&lt;0,"-","+")</f>
        <v>+</v>
      </c>
      <c r="BI16" s="7">
        <f t="shared" ref="BI16" ca="1" si="383">AV16+AX16</f>
        <v>0</v>
      </c>
      <c r="BJ16" s="7" t="str">
        <f t="shared" ref="BJ16" ca="1" si="384">BG16&amp;" " &amp;BH16&amp;" "&amp;ABS(BI16)&amp;"i "</f>
        <v xml:space="preserve">-82 + 0i </v>
      </c>
      <c r="BK16" s="1">
        <f t="shared" ref="BK16" ca="1" si="385">H16*-1</f>
        <v>1</v>
      </c>
      <c r="BL16" s="14" t="str">
        <f t="shared" ref="BL16" ca="1" si="386">IF(I16=1,F16&amp;" + "&amp;ABS(H16)&amp;"i",F16&amp;" - "&amp;ABS(H16)&amp;"i")</f>
        <v>-9 + 1i</v>
      </c>
      <c r="BM16" s="13">
        <f t="shared" ref="BM16" ca="1" si="387">F16^2</f>
        <v>81</v>
      </c>
      <c r="BN16" s="13">
        <f t="shared" ref="BN16" ca="1" si="388">H16^2</f>
        <v>1</v>
      </c>
      <c r="BO16" s="13" t="str">
        <f t="shared" ref="BO16" ca="1" si="389">BM16&amp;" - " &amp; BN16&amp;" i²"</f>
        <v>81 - 1 i²</v>
      </c>
      <c r="BP16" s="13" t="str">
        <f t="shared" ref="BP16" ca="1" si="390">BM16&amp;" + "&amp;BN16</f>
        <v>81 + 1</v>
      </c>
      <c r="BQ16" s="13">
        <f t="shared" ref="BQ16" ca="1" si="391">BM16+BN16</f>
        <v>82</v>
      </c>
      <c r="BR16" s="15">
        <f t="shared" ref="BR16" ca="1" si="392">B16*F16</f>
        <v>-81</v>
      </c>
      <c r="BS16" s="15" t="str">
        <f t="shared" ref="BS16" ca="1" si="393">IF(BT16&gt;0,"+","-")</f>
        <v>-</v>
      </c>
      <c r="BT16" s="15">
        <f t="shared" ref="BT16" ca="1" si="394">B16*H16</f>
        <v>-9</v>
      </c>
      <c r="BU16" s="15" t="str">
        <f t="shared" ref="BU16" ca="1" si="395">IF(BV16&gt;0,"+","-")</f>
        <v>+</v>
      </c>
      <c r="BV16" s="15">
        <f t="shared" ref="BV16" ca="1" si="396">D16*F16</f>
        <v>9</v>
      </c>
      <c r="BW16" s="15" t="str">
        <f t="shared" ref="BW16" ca="1" si="397">IF(BX16&gt;0,"+","-")</f>
        <v>+</v>
      </c>
      <c r="BX16" s="15">
        <f t="shared" ref="BX16" ca="1" si="398">D16*H16</f>
        <v>1</v>
      </c>
      <c r="BY16" s="15" t="str">
        <f t="shared" ref="BY16" ca="1" si="399">BR16&amp;" " &amp;BS16&amp;" " &amp;ABS(BT16)&amp;"i"&amp;" " &amp; " " &amp;BU16&amp;" "&amp;ABS(BV16)&amp;"i"&amp;" " &amp; BW16&amp;" " &amp;ABS(BX16)&amp;"i²"</f>
        <v>-81 - 9i  + 9i + 1i²</v>
      </c>
      <c r="BZ16" s="17">
        <f t="shared" ref="BZ16" ca="1" si="400">BR16</f>
        <v>-81</v>
      </c>
      <c r="CA16" s="17" t="str">
        <f t="shared" ref="CA16" ca="1" si="401">IF(CB16&gt;0,"+","-")</f>
        <v>-</v>
      </c>
      <c r="CB16" s="17">
        <f t="shared" ref="CB16" ca="1" si="402">BT16+BV16</f>
        <v>0</v>
      </c>
      <c r="CC16" s="17" t="str">
        <f t="shared" ref="CC16" ca="1" si="403">IF(CD16&gt;0,"+","-")</f>
        <v>-</v>
      </c>
      <c r="CD16" s="17">
        <f t="shared" ref="CD16" ca="1" si="404">-1*BX16</f>
        <v>-1</v>
      </c>
      <c r="CE16" s="1" t="str">
        <f t="shared" ref="CE16" ca="1" si="405">BZ16&amp;" " &amp;CA16&amp;" "&amp;ABS(CB16)&amp;"i "&amp;CC16&amp;" " &amp; ABS(CD16)</f>
        <v>-81 - 0i - 1</v>
      </c>
      <c r="CF16" s="1" t="str">
        <f t="shared" ref="CF16" ca="1" si="406">BZ16+CD16&amp;" " &amp;CA16&amp; " "&amp;ABS(CB16)&amp;" i"</f>
        <v>-82 - 0 i</v>
      </c>
      <c r="CG16" s="1">
        <f t="shared" ref="CG16" ca="1" si="407">BZ16+CD16</f>
        <v>-82</v>
      </c>
      <c r="CH16" s="17" t="str">
        <f t="shared" ref="CH16" ca="1" si="408">CA16</f>
        <v>-</v>
      </c>
      <c r="CI16" s="1">
        <f t="shared" ref="CI16" ca="1" si="409">ABS(CB16)</f>
        <v>0</v>
      </c>
    </row>
    <row r="17" spans="2:87" x14ac:dyDescent="0.25">
      <c r="M17" s="34" t="s">
        <v>11</v>
      </c>
      <c r="O17" s="34" t="s">
        <v>11</v>
      </c>
      <c r="V17" s="34" t="str">
        <f t="shared" si="65"/>
        <v/>
      </c>
      <c r="W17" s="34" t="str">
        <f t="shared" si="66"/>
        <v/>
      </c>
      <c r="X17" s="34" t="str">
        <f t="shared" si="67"/>
        <v/>
      </c>
      <c r="Y17" s="34" t="str">
        <f t="shared" ref="Y17" si="410">IF(AND(C17&gt;0,E17&lt;0),4,"")</f>
        <v/>
      </c>
      <c r="AB17" s="34" t="s">
        <v>11</v>
      </c>
      <c r="AZ17" s="7" t="s">
        <v>11</v>
      </c>
      <c r="BK17" s="1" t="s">
        <v>11</v>
      </c>
    </row>
    <row r="18" spans="2:87" x14ac:dyDescent="0.25">
      <c r="B18" s="1">
        <f t="shared" ref="B18" ca="1" si="411">IF(C18=0,1*RANDBETWEEN(1,10),-1*RANDBETWEEN(1,10))</f>
        <v>8</v>
      </c>
      <c r="C18" s="1">
        <f t="shared" ref="C18" ca="1" si="412">RANDBETWEEN(0,1)</f>
        <v>0</v>
      </c>
      <c r="D18" s="1">
        <f t="shared" ca="1" si="2"/>
        <v>-5</v>
      </c>
      <c r="E18" s="1">
        <f t="shared" ca="1" si="3"/>
        <v>1</v>
      </c>
      <c r="F18" s="1">
        <f t="shared" ref="F18" ca="1" si="413">IF(G18=0,1*RANDBETWEEN(1,10),-1*RANDBETWEEN(1,10))</f>
        <v>-3</v>
      </c>
      <c r="G18" s="1">
        <f t="shared" ref="G18" ca="1" si="414">RANDBETWEEN(0,1)</f>
        <v>1</v>
      </c>
      <c r="H18" s="1">
        <f t="shared" ca="1" si="6"/>
        <v>8</v>
      </c>
      <c r="I18" s="1">
        <f t="shared" ca="1" si="7"/>
        <v>0</v>
      </c>
      <c r="J18" s="1">
        <f t="shared" ca="1" si="7"/>
        <v>0</v>
      </c>
      <c r="K18" s="6" t="str">
        <f t="shared" ca="1" si="8"/>
        <v>8 - 5i</v>
      </c>
      <c r="L18" s="27" t="s">
        <v>24</v>
      </c>
      <c r="M18" s="28">
        <f t="shared" ref="M18" ca="1" si="415">IF(B18&lt;0,"("&amp;B18&amp;")",B18)</f>
        <v>8</v>
      </c>
      <c r="N18" s="28" t="str">
        <f t="shared" ref="N18" ca="1" si="416">IF(D18&lt;0,"("&amp;D18&amp;")",D18)</f>
        <v>(-5)</v>
      </c>
      <c r="O18" s="28" t="str">
        <f t="shared" ref="O18" ca="1" si="417">M18&amp;"²" &amp;" + " &amp;N18&amp;"²"</f>
        <v>8² + (-5)²</v>
      </c>
      <c r="P18" s="34">
        <f t="shared" ref="P18" ca="1" si="418">(B18^2+D18^2)</f>
        <v>89</v>
      </c>
      <c r="Q18" s="31">
        <f t="shared" ref="Q18" ca="1" si="419">SQRT(P18)</f>
        <v>9.4339811320566032</v>
      </c>
      <c r="T18" s="34">
        <f t="shared" ref="T18" ca="1" si="420">B18</f>
        <v>8</v>
      </c>
      <c r="U18" s="34">
        <f ca="1">D18</f>
        <v>-5</v>
      </c>
      <c r="V18" s="34" t="str">
        <f t="shared" ca="1" si="65"/>
        <v/>
      </c>
      <c r="W18" s="34" t="str">
        <f t="shared" ca="1" si="66"/>
        <v/>
      </c>
      <c r="X18" s="34" t="str">
        <f t="shared" ca="1" si="67"/>
        <v/>
      </c>
      <c r="Y18" s="34">
        <f t="shared" ref="Y18" ca="1" si="421">IF(AND(B18&gt;0,D18&lt;0),4,"")</f>
        <v>4</v>
      </c>
      <c r="Z18" s="34">
        <f t="shared" ref="Z18" ca="1" si="422">MAX(V18:Y18)</f>
        <v>4</v>
      </c>
      <c r="AA18" s="34">
        <f t="shared" ref="AA18" ca="1" si="423">DEGREES(ATAN(U18/T18))</f>
        <v>-32.005383208083494</v>
      </c>
      <c r="AB18" s="34" t="str">
        <f t="shared" ref="AB18" ca="1" si="424">ROUND(VLOOKUP(Z18,$AE$2:$AF$5,2)+AA18,2)&amp;"°"</f>
        <v>327,99°</v>
      </c>
      <c r="AG18" s="34" t="str">
        <f t="shared" ref="AG18:AG46" ca="1" si="425">ROUND(Q18,2)&amp;" •  (cos (" &amp; AB18&amp;") + i sin ( "&amp; AB18&amp;")"</f>
        <v>9,43 •  (cos (327,99°) + i sin ( 327,99°)</v>
      </c>
      <c r="AH18" s="34" t="str">
        <f t="shared" ref="AH18:AH46" ca="1" si="426">ROUND(Q18,2)&amp;" • e ^ (i • "&amp;AB18&amp;")"</f>
        <v>9,43 • e ^ (i • 327,99°)</v>
      </c>
      <c r="AM18" s="34" t="str">
        <f t="shared" ca="1" si="21"/>
        <v>+</v>
      </c>
      <c r="AN18" s="6" t="str">
        <f t="shared" ref="AN18" ca="1" si="427">IF(I18=0,F18&amp;" + "&amp;ABS(H18)&amp;"i",F18&amp;" - "&amp;ABS(H18)&amp;"i")</f>
        <v>-3 + 8i</v>
      </c>
      <c r="AP18" s="6">
        <f t="shared" ca="1" si="23"/>
        <v>5</v>
      </c>
      <c r="AQ18" s="6">
        <f t="shared" ca="1" si="24"/>
        <v>3</v>
      </c>
      <c r="AR18" s="6" t="str">
        <f t="shared" ca="1" si="25"/>
        <v xml:space="preserve">5 + 3 i </v>
      </c>
      <c r="AT18" s="7">
        <f t="shared" ref="AT18" ca="1" si="428">B18*F18</f>
        <v>-24</v>
      </c>
      <c r="AU18" s="7" t="str">
        <f t="shared" ref="AU18" ca="1" si="429">IF(AV18&lt;0,"-","+")</f>
        <v>+</v>
      </c>
      <c r="AV18" s="7">
        <f t="shared" ref="AV18" ca="1" si="430">B18*H18</f>
        <v>64</v>
      </c>
      <c r="AW18" s="7" t="str">
        <f t="shared" ref="AW18" ca="1" si="431">IF(AX18&lt;0,"-","+")</f>
        <v>+</v>
      </c>
      <c r="AX18" s="7">
        <f t="shared" ref="AX18" ca="1" si="432">D18*F18</f>
        <v>15</v>
      </c>
      <c r="AY18" s="7" t="str">
        <f t="shared" ref="AY18" ca="1" si="433">IF(BA18&lt;0,"-","+")</f>
        <v>-</v>
      </c>
      <c r="AZ18" s="7" t="str">
        <f t="shared" ref="AZ18" ca="1" si="434">IF(BA18&gt;0,"-","+")</f>
        <v>+</v>
      </c>
      <c r="BA18" s="7">
        <f t="shared" ref="BA18" ca="1" si="435">1*D18*H18</f>
        <v>-40</v>
      </c>
      <c r="BC18" s="8" t="str">
        <f t="shared" ref="BC18" ca="1" si="436">AT18&amp;" " &amp;AU18&amp;" "&amp;ABS(AV18)&amp;"i "&amp;AW18&amp; " " &amp; ABS(AX18)&amp;"i "&amp;AY18&amp;" "&amp;ABS(BA18)&amp;"i²"</f>
        <v>-24 + 64i + 15i - 40i²</v>
      </c>
      <c r="BE18" s="8" t="str">
        <f t="shared" ref="BE18" ca="1" si="437">AT18&amp;" " &amp;AU18&amp;" "&amp;ABS(AV18)&amp;"i "&amp;AW18&amp; " " &amp; ABS(AX18)&amp;"i "&amp;AZ18&amp;" "&amp;ABS(BA18)</f>
        <v>-24 + 64i + 15i + 40</v>
      </c>
      <c r="BG18" s="7">
        <f t="shared" ref="BG18" ca="1" si="438">AT18+(-1)*BA18</f>
        <v>16</v>
      </c>
      <c r="BH18" s="7" t="str">
        <f t="shared" ref="BH18" ca="1" si="439">IF(BI18&lt;0,"-","+")</f>
        <v>+</v>
      </c>
      <c r="BI18" s="7">
        <f t="shared" ref="BI18" ca="1" si="440">AV18+AX18</f>
        <v>79</v>
      </c>
      <c r="BJ18" s="7" t="str">
        <f t="shared" ref="BJ18" ca="1" si="441">BG18&amp;" " &amp;BH18&amp;" "&amp;ABS(BI18)&amp;"i "</f>
        <v xml:space="preserve">16 + 79i </v>
      </c>
      <c r="BK18" s="1">
        <f t="shared" ref="BK18" ca="1" si="442">H18*-1</f>
        <v>-8</v>
      </c>
      <c r="BL18" s="14" t="str">
        <f t="shared" ref="BL18" ca="1" si="443">IF(I18=1,F18&amp;" + "&amp;ABS(H18)&amp;"i",F18&amp;" - "&amp;ABS(H18)&amp;"i")</f>
        <v>-3 - 8i</v>
      </c>
      <c r="BM18" s="13">
        <f t="shared" ref="BM18" ca="1" si="444">F18^2</f>
        <v>9</v>
      </c>
      <c r="BN18" s="13">
        <f t="shared" ref="BN18" ca="1" si="445">H18^2</f>
        <v>64</v>
      </c>
      <c r="BO18" s="13" t="str">
        <f t="shared" ref="BO18" ca="1" si="446">BM18&amp;" - " &amp; BN18&amp;" i²"</f>
        <v>9 - 64 i²</v>
      </c>
      <c r="BP18" s="13" t="str">
        <f t="shared" ref="BP18" ca="1" si="447">BM18&amp;" + "&amp;BN18</f>
        <v>9 + 64</v>
      </c>
      <c r="BQ18" s="13">
        <f t="shared" ref="BQ18" ca="1" si="448">BM18+BN18</f>
        <v>73</v>
      </c>
      <c r="BR18" s="15">
        <f t="shared" ref="BR18" ca="1" si="449">B18*F18</f>
        <v>-24</v>
      </c>
      <c r="BS18" s="15" t="str">
        <f t="shared" ref="BS18" ca="1" si="450">IF(BT18&gt;0,"+","-")</f>
        <v>+</v>
      </c>
      <c r="BT18" s="15">
        <f t="shared" ref="BT18" ca="1" si="451">B18*H18</f>
        <v>64</v>
      </c>
      <c r="BU18" s="15" t="str">
        <f t="shared" ref="BU18" ca="1" si="452">IF(BV18&gt;0,"+","-")</f>
        <v>+</v>
      </c>
      <c r="BV18" s="15">
        <f t="shared" ref="BV18" ca="1" si="453">D18*F18</f>
        <v>15</v>
      </c>
      <c r="BW18" s="15" t="str">
        <f t="shared" ref="BW18" ca="1" si="454">IF(BX18&gt;0,"+","-")</f>
        <v>-</v>
      </c>
      <c r="BX18" s="15">
        <f t="shared" ref="BX18" ca="1" si="455">D18*H18</f>
        <v>-40</v>
      </c>
      <c r="BY18" s="15" t="str">
        <f t="shared" ref="BY18" ca="1" si="456">BR18&amp;" " &amp;BS18&amp;" " &amp;ABS(BT18)&amp;"i"&amp;" " &amp; " " &amp;BU18&amp;" "&amp;ABS(BV18)&amp;"i"&amp;" " &amp; BW18&amp;" " &amp;ABS(BX18)&amp;"i²"</f>
        <v>-24 + 64i  + 15i - 40i²</v>
      </c>
      <c r="BZ18" s="17">
        <f t="shared" ref="BZ18" ca="1" si="457">BR18</f>
        <v>-24</v>
      </c>
      <c r="CA18" s="17" t="str">
        <f t="shared" ref="CA18" ca="1" si="458">IF(CB18&gt;0,"+","-")</f>
        <v>+</v>
      </c>
      <c r="CB18" s="17">
        <f t="shared" ref="CB18" ca="1" si="459">BT18+BV18</f>
        <v>79</v>
      </c>
      <c r="CC18" s="17" t="str">
        <f t="shared" ref="CC18" ca="1" si="460">IF(CD18&gt;0,"+","-")</f>
        <v>+</v>
      </c>
      <c r="CD18" s="17">
        <f t="shared" ref="CD18" ca="1" si="461">-1*BX18</f>
        <v>40</v>
      </c>
      <c r="CE18" s="1" t="str">
        <f t="shared" ref="CE18" ca="1" si="462">BZ18&amp;" " &amp;CA18&amp;" "&amp;ABS(CB18)&amp;"i "&amp;CC18&amp;" " &amp; ABS(CD18)</f>
        <v>-24 + 79i + 40</v>
      </c>
      <c r="CF18" s="1" t="str">
        <f t="shared" ref="CF18" ca="1" si="463">BZ18+CD18&amp;" " &amp;CA18&amp; " "&amp;ABS(CB18)&amp;" i"</f>
        <v>16 + 79 i</v>
      </c>
      <c r="CG18" s="1">
        <f t="shared" ref="CG18" ca="1" si="464">BZ18+CD18</f>
        <v>16</v>
      </c>
      <c r="CH18" s="17" t="str">
        <f t="shared" ref="CH18" ca="1" si="465">CA18</f>
        <v>+</v>
      </c>
      <c r="CI18" s="1">
        <f t="shared" ref="CI18" ca="1" si="466">ABS(CB18)</f>
        <v>79</v>
      </c>
    </row>
    <row r="19" spans="2:87" x14ac:dyDescent="0.25">
      <c r="M19" s="34" t="s">
        <v>11</v>
      </c>
      <c r="O19" s="34" t="s">
        <v>11</v>
      </c>
      <c r="V19" s="34" t="str">
        <f t="shared" si="65"/>
        <v/>
      </c>
      <c r="W19" s="34" t="str">
        <f t="shared" si="66"/>
        <v/>
      </c>
      <c r="X19" s="34" t="str">
        <f t="shared" si="67"/>
        <v/>
      </c>
      <c r="Y19" s="34" t="str">
        <f t="shared" ref="Y19" si="467">IF(AND(C19&gt;0,E19&lt;0),4,"")</f>
        <v/>
      </c>
      <c r="AB19" s="34" t="s">
        <v>11</v>
      </c>
      <c r="AZ19" s="7" t="s">
        <v>11</v>
      </c>
      <c r="BK19" s="1" t="s">
        <v>11</v>
      </c>
    </row>
    <row r="20" spans="2:87" x14ac:dyDescent="0.25">
      <c r="B20" s="1">
        <f t="shared" ref="B20" ca="1" si="468">IF(C20=0,1*RANDBETWEEN(1,10),-1*RANDBETWEEN(1,10))</f>
        <v>-8</v>
      </c>
      <c r="C20" s="1">
        <f t="shared" ref="C20" ca="1" si="469">RANDBETWEEN(0,1)</f>
        <v>1</v>
      </c>
      <c r="D20" s="1">
        <f t="shared" ref="D20" ca="1" si="470">IF(E20=0,1*RANDBETWEEN(1,10),-1*RANDBETWEEN(1,10))</f>
        <v>5</v>
      </c>
      <c r="E20" s="1">
        <f t="shared" ca="1" si="3"/>
        <v>0</v>
      </c>
      <c r="F20" s="1">
        <f t="shared" ref="F20" ca="1" si="471">IF(G20=0,1*RANDBETWEEN(1,10),-1*RANDBETWEEN(1,10))</f>
        <v>-8</v>
      </c>
      <c r="G20" s="1">
        <f t="shared" ref="G20" ca="1" si="472">RANDBETWEEN(0,1)</f>
        <v>1</v>
      </c>
      <c r="H20" s="1">
        <f t="shared" ca="1" si="6"/>
        <v>5</v>
      </c>
      <c r="I20" s="1">
        <f t="shared" ca="1" si="7"/>
        <v>0</v>
      </c>
      <c r="J20" s="1">
        <f t="shared" ca="1" si="7"/>
        <v>1</v>
      </c>
      <c r="K20" s="6" t="str">
        <f t="shared" ref="K20" ca="1" si="473">IF(E20=0,B20&amp;" + "&amp;ABS(D20)&amp;"i",B20&amp;" - "&amp;ABS(D20)&amp;"i")</f>
        <v>-8 + 5i</v>
      </c>
      <c r="L20" s="27" t="s">
        <v>24</v>
      </c>
      <c r="M20" s="28" t="str">
        <f t="shared" ref="M20" ca="1" si="474">IF(B20&lt;0,"("&amp;B20&amp;")",B20)</f>
        <v>(-8)</v>
      </c>
      <c r="N20" s="28">
        <f t="shared" ref="N20" ca="1" si="475">IF(D20&lt;0,"("&amp;D20&amp;")",D20)</f>
        <v>5</v>
      </c>
      <c r="O20" s="28" t="str">
        <f t="shared" ref="O20" ca="1" si="476">M20&amp;"²" &amp;" + " &amp;N20&amp;"²"</f>
        <v>(-8)² + 5²</v>
      </c>
      <c r="P20" s="34">
        <f t="shared" ref="P20" ca="1" si="477">(B20^2+D20^2)</f>
        <v>89</v>
      </c>
      <c r="Q20" s="31">
        <f t="shared" ref="Q20" ca="1" si="478">SQRT(P20)</f>
        <v>9.4339811320566032</v>
      </c>
      <c r="T20" s="34">
        <f t="shared" ref="T20" ca="1" si="479">B20</f>
        <v>-8</v>
      </c>
      <c r="U20" s="34">
        <f ca="1">D20</f>
        <v>5</v>
      </c>
      <c r="V20" s="34" t="str">
        <f t="shared" ca="1" si="65"/>
        <v/>
      </c>
      <c r="W20" s="34">
        <f t="shared" ca="1" si="66"/>
        <v>2</v>
      </c>
      <c r="X20" s="34" t="str">
        <f t="shared" ca="1" si="67"/>
        <v/>
      </c>
      <c r="Y20" s="34" t="str">
        <f t="shared" ref="Y20" ca="1" si="480">IF(AND(B20&gt;0,D20&lt;0),4,"")</f>
        <v/>
      </c>
      <c r="Z20" s="34">
        <f t="shared" ref="Z20" ca="1" si="481">MAX(V20:Y20)</f>
        <v>2</v>
      </c>
      <c r="AA20" s="34">
        <f t="shared" ref="AA20" ca="1" si="482">DEGREES(ATAN(U20/T20))</f>
        <v>-32.005383208083494</v>
      </c>
      <c r="AB20" s="34" t="str">
        <f t="shared" ref="AB20" ca="1" si="483">ROUND(VLOOKUP(Z20,$AE$2:$AF$5,2)+AA20,2)&amp;"°"</f>
        <v>147,99°</v>
      </c>
      <c r="AG20" s="34" t="str">
        <f t="shared" ref="AG20:AG46" ca="1" si="484">ROUND(Q20,2)&amp;" •  (cos (" &amp; AB20&amp;") + i sin ( "&amp; AB20&amp;")"</f>
        <v>9,43 •  (cos (147,99°) + i sin ( 147,99°)</v>
      </c>
      <c r="AH20" s="34" t="str">
        <f t="shared" ref="AH20:AH46" ca="1" si="485">ROUND(Q20,2)&amp;" • e ^ (i • "&amp;AB20&amp;")"</f>
        <v>9,43 • e ^ (i • 147,99°)</v>
      </c>
      <c r="AM20" s="34" t="str">
        <f t="shared" ref="AM20" ca="1" si="486">IF(J20=0,"+","-")</f>
        <v>-</v>
      </c>
      <c r="AN20" s="6" t="str">
        <f t="shared" ref="AN20" ca="1" si="487">IF(I20=0,F20&amp;" + "&amp;ABS(H20)&amp;"i",F20&amp;" - "&amp;ABS(H20)&amp;"i")</f>
        <v>-8 + 5i</v>
      </c>
      <c r="AP20" s="6">
        <f t="shared" ref="AP20" ca="1" si="488">IF(J20=0,B20+F20,B20-F20)</f>
        <v>0</v>
      </c>
      <c r="AQ20" s="6">
        <f t="shared" ref="AQ20" ca="1" si="489">IF(J20=0,D20+H20,D20-H20)</f>
        <v>0</v>
      </c>
      <c r="AR20" s="6" t="str">
        <f t="shared" ref="AR20" ca="1" si="490">IF(AQ20&gt;0,AP20&amp; " + " &amp;AQ20&amp;" i ",AP20&amp; " - " &amp; ABS(AQ20) &amp;" i ")</f>
        <v xml:space="preserve">0 - 0 i </v>
      </c>
      <c r="AT20" s="7">
        <f t="shared" ref="AT20" ca="1" si="491">B20*F20</f>
        <v>64</v>
      </c>
      <c r="AU20" s="7" t="str">
        <f t="shared" ref="AU20" ca="1" si="492">IF(AV20&lt;0,"-","+")</f>
        <v>-</v>
      </c>
      <c r="AV20" s="7">
        <f t="shared" ref="AV20" ca="1" si="493">B20*H20</f>
        <v>-40</v>
      </c>
      <c r="AW20" s="7" t="str">
        <f t="shared" ref="AW20" ca="1" si="494">IF(AX20&lt;0,"-","+")</f>
        <v>-</v>
      </c>
      <c r="AX20" s="7">
        <f t="shared" ref="AX20" ca="1" si="495">D20*F20</f>
        <v>-40</v>
      </c>
      <c r="AY20" s="7" t="str">
        <f t="shared" ref="AY20" ca="1" si="496">IF(BA20&lt;0,"-","+")</f>
        <v>+</v>
      </c>
      <c r="AZ20" s="7" t="str">
        <f t="shared" ref="AZ20" ca="1" si="497">IF(BA20&gt;0,"-","+")</f>
        <v>-</v>
      </c>
      <c r="BA20" s="7">
        <f t="shared" ref="BA20" ca="1" si="498">1*D20*H20</f>
        <v>25</v>
      </c>
      <c r="BC20" s="8" t="str">
        <f t="shared" ref="BC20" ca="1" si="499">AT20&amp;" " &amp;AU20&amp;" "&amp;ABS(AV20)&amp;"i "&amp;AW20&amp; " " &amp; ABS(AX20)&amp;"i "&amp;AY20&amp;" "&amp;ABS(BA20)&amp;"i²"</f>
        <v>64 - 40i - 40i + 25i²</v>
      </c>
      <c r="BE20" s="8" t="str">
        <f t="shared" ref="BE20" ca="1" si="500">AT20&amp;" " &amp;AU20&amp;" "&amp;ABS(AV20)&amp;"i "&amp;AW20&amp; " " &amp; ABS(AX20)&amp;"i "&amp;AZ20&amp;" "&amp;ABS(BA20)</f>
        <v>64 - 40i - 40i - 25</v>
      </c>
      <c r="BG20" s="7">
        <f t="shared" ref="BG20" ca="1" si="501">AT20+(-1)*BA20</f>
        <v>39</v>
      </c>
      <c r="BH20" s="7" t="str">
        <f t="shared" ref="BH20" ca="1" si="502">IF(BI20&lt;0,"-","+")</f>
        <v>-</v>
      </c>
      <c r="BI20" s="7">
        <f t="shared" ref="BI20" ca="1" si="503">AV20+AX20</f>
        <v>-80</v>
      </c>
      <c r="BJ20" s="7" t="str">
        <f t="shared" ref="BJ20" ca="1" si="504">BG20&amp;" " &amp;BH20&amp;" "&amp;ABS(BI20)&amp;"i "</f>
        <v xml:space="preserve">39 - 80i </v>
      </c>
      <c r="BK20" s="1">
        <f t="shared" ref="BK20" ca="1" si="505">H20*-1</f>
        <v>-5</v>
      </c>
      <c r="BL20" s="14" t="str">
        <f t="shared" ref="BL20" ca="1" si="506">IF(I20=1,F20&amp;" + "&amp;ABS(H20)&amp;"i",F20&amp;" - "&amp;ABS(H20)&amp;"i")</f>
        <v>-8 - 5i</v>
      </c>
      <c r="BM20" s="13">
        <f t="shared" ref="BM20" ca="1" si="507">F20^2</f>
        <v>64</v>
      </c>
      <c r="BN20" s="13">
        <f t="shared" ref="BN20" ca="1" si="508">H20^2</f>
        <v>25</v>
      </c>
      <c r="BO20" s="13" t="str">
        <f t="shared" ref="BO20" ca="1" si="509">BM20&amp;" - " &amp; BN20&amp;" i²"</f>
        <v>64 - 25 i²</v>
      </c>
      <c r="BP20" s="13" t="str">
        <f t="shared" ref="BP20" ca="1" si="510">BM20&amp;" + "&amp;BN20</f>
        <v>64 + 25</v>
      </c>
      <c r="BQ20" s="13">
        <f t="shared" ref="BQ20" ca="1" si="511">BM20+BN20</f>
        <v>89</v>
      </c>
      <c r="BR20" s="15">
        <f t="shared" ref="BR20" ca="1" si="512">B20*F20</f>
        <v>64</v>
      </c>
      <c r="BS20" s="15" t="str">
        <f t="shared" ref="BS20" ca="1" si="513">IF(BT20&gt;0,"+","-")</f>
        <v>-</v>
      </c>
      <c r="BT20" s="15">
        <f t="shared" ref="BT20" ca="1" si="514">B20*H20</f>
        <v>-40</v>
      </c>
      <c r="BU20" s="15" t="str">
        <f t="shared" ref="BU20" ca="1" si="515">IF(BV20&gt;0,"+","-")</f>
        <v>-</v>
      </c>
      <c r="BV20" s="15">
        <f t="shared" ref="BV20" ca="1" si="516">D20*F20</f>
        <v>-40</v>
      </c>
      <c r="BW20" s="15" t="str">
        <f t="shared" ref="BW20" ca="1" si="517">IF(BX20&gt;0,"+","-")</f>
        <v>+</v>
      </c>
      <c r="BX20" s="15">
        <f t="shared" ref="BX20" ca="1" si="518">D20*H20</f>
        <v>25</v>
      </c>
      <c r="BY20" s="15" t="str">
        <f t="shared" ref="BY20" ca="1" si="519">BR20&amp;" " &amp;BS20&amp;" " &amp;ABS(BT20)&amp;"i"&amp;" " &amp; " " &amp;BU20&amp;" "&amp;ABS(BV20)&amp;"i"&amp;" " &amp; BW20&amp;" " &amp;ABS(BX20)&amp;"i²"</f>
        <v>64 - 40i  - 40i + 25i²</v>
      </c>
      <c r="BZ20" s="17">
        <f t="shared" ref="BZ20" ca="1" si="520">BR20</f>
        <v>64</v>
      </c>
      <c r="CA20" s="17" t="str">
        <f t="shared" ref="CA20" ca="1" si="521">IF(CB20&gt;0,"+","-")</f>
        <v>-</v>
      </c>
      <c r="CB20" s="17">
        <f t="shared" ref="CB20" ca="1" si="522">BT20+BV20</f>
        <v>-80</v>
      </c>
      <c r="CC20" s="17" t="str">
        <f t="shared" ref="CC20" ca="1" si="523">IF(CD20&gt;0,"+","-")</f>
        <v>-</v>
      </c>
      <c r="CD20" s="17">
        <f t="shared" ref="CD20" ca="1" si="524">-1*BX20</f>
        <v>-25</v>
      </c>
      <c r="CE20" s="1" t="str">
        <f t="shared" ref="CE20" ca="1" si="525">BZ20&amp;" " &amp;CA20&amp;" "&amp;ABS(CB20)&amp;"i "&amp;CC20&amp;" " &amp; ABS(CD20)</f>
        <v>64 - 80i - 25</v>
      </c>
      <c r="CF20" s="1" t="str">
        <f t="shared" ref="CF20" ca="1" si="526">BZ20+CD20&amp;" " &amp;CA20&amp; " "&amp;ABS(CB20)&amp;" i"</f>
        <v>39 - 80 i</v>
      </c>
      <c r="CG20" s="1">
        <f t="shared" ref="CG20" ca="1" si="527">BZ20+CD20</f>
        <v>39</v>
      </c>
      <c r="CH20" s="17" t="str">
        <f t="shared" ref="CH20" ca="1" si="528">CA20</f>
        <v>-</v>
      </c>
      <c r="CI20" s="1">
        <f t="shared" ref="CI20" ca="1" si="529">ABS(CB20)</f>
        <v>80</v>
      </c>
    </row>
    <row r="21" spans="2:87" x14ac:dyDescent="0.25">
      <c r="M21" s="34" t="s">
        <v>11</v>
      </c>
      <c r="O21" s="34" t="s">
        <v>11</v>
      </c>
      <c r="V21" s="34" t="str">
        <f t="shared" si="65"/>
        <v/>
      </c>
      <c r="W21" s="34" t="str">
        <f t="shared" si="66"/>
        <v/>
      </c>
      <c r="X21" s="34" t="str">
        <f t="shared" si="67"/>
        <v/>
      </c>
      <c r="Y21" s="34" t="str">
        <f t="shared" ref="Y21" si="530">IF(AND(C21&gt;0,E21&lt;0),4,"")</f>
        <v/>
      </c>
      <c r="AB21" s="34" t="s">
        <v>11</v>
      </c>
      <c r="AZ21" s="7" t="s">
        <v>11</v>
      </c>
      <c r="BK21" s="1" t="s">
        <v>11</v>
      </c>
    </row>
    <row r="22" spans="2:87" x14ac:dyDescent="0.25">
      <c r="B22" s="1">
        <f t="shared" ref="B22" ca="1" si="531">IF(C22=0,1*RANDBETWEEN(1,10),-1*RANDBETWEEN(1,10))</f>
        <v>2</v>
      </c>
      <c r="C22" s="1">
        <f t="shared" ref="C22" ca="1" si="532">RANDBETWEEN(0,1)</f>
        <v>0</v>
      </c>
      <c r="D22" s="1">
        <f t="shared" ref="D22" ca="1" si="533">IF(E22=0,1*RANDBETWEEN(1,10),-1*RANDBETWEEN(1,10))</f>
        <v>9</v>
      </c>
      <c r="E22" s="1">
        <f t="shared" ca="1" si="3"/>
        <v>0</v>
      </c>
      <c r="F22" s="1">
        <f t="shared" ref="F22" ca="1" si="534">IF(G22=0,1*RANDBETWEEN(1,10),-1*RANDBETWEEN(1,10))</f>
        <v>-2</v>
      </c>
      <c r="G22" s="1">
        <f t="shared" ref="G22" ca="1" si="535">RANDBETWEEN(0,1)</f>
        <v>1</v>
      </c>
      <c r="H22" s="1">
        <f t="shared" ca="1" si="6"/>
        <v>9</v>
      </c>
      <c r="I22" s="1">
        <f t="shared" ref="I22:J38" ca="1" si="536">RANDBETWEEN(0,1)</f>
        <v>0</v>
      </c>
      <c r="J22" s="1">
        <f t="shared" ca="1" si="536"/>
        <v>1</v>
      </c>
      <c r="K22" s="6" t="str">
        <f t="shared" ref="K22" ca="1" si="537">IF(E22=0,B22&amp;" + "&amp;ABS(D22)&amp;"i",B22&amp;" - "&amp;ABS(D22)&amp;"i")</f>
        <v>2 + 9i</v>
      </c>
      <c r="L22" s="27" t="s">
        <v>24</v>
      </c>
      <c r="M22" s="28">
        <f t="shared" ref="M22" ca="1" si="538">IF(B22&lt;0,"("&amp;B22&amp;")",B22)</f>
        <v>2</v>
      </c>
      <c r="N22" s="28">
        <f t="shared" ref="N22" ca="1" si="539">IF(D22&lt;0,"("&amp;D22&amp;")",D22)</f>
        <v>9</v>
      </c>
      <c r="O22" s="28" t="str">
        <f t="shared" ref="O22" ca="1" si="540">M22&amp;"²" &amp;" + " &amp;N22&amp;"²"</f>
        <v>2² + 9²</v>
      </c>
      <c r="P22" s="34">
        <f t="shared" ref="P22" ca="1" si="541">(B22^2+D22^2)</f>
        <v>85</v>
      </c>
      <c r="Q22" s="31">
        <f t="shared" ref="Q22" ca="1" si="542">SQRT(P22)</f>
        <v>9.2195444572928871</v>
      </c>
      <c r="T22" s="34">
        <f t="shared" ref="T22" ca="1" si="543">B22</f>
        <v>2</v>
      </c>
      <c r="U22" s="34">
        <f ca="1">D22</f>
        <v>9</v>
      </c>
      <c r="V22" s="34">
        <f t="shared" ca="1" si="65"/>
        <v>1</v>
      </c>
      <c r="W22" s="34" t="str">
        <f t="shared" ca="1" si="66"/>
        <v/>
      </c>
      <c r="X22" s="34" t="str">
        <f t="shared" ca="1" si="67"/>
        <v/>
      </c>
      <c r="Y22" s="34" t="str">
        <f t="shared" ref="Y22" ca="1" si="544">IF(AND(B22&gt;0,D22&lt;0),4,"")</f>
        <v/>
      </c>
      <c r="Z22" s="34">
        <f t="shared" ref="Z22" ca="1" si="545">MAX(V22:Y22)</f>
        <v>1</v>
      </c>
      <c r="AA22" s="34">
        <f t="shared" ref="AA22" ca="1" si="546">DEGREES(ATAN(U22/T22))</f>
        <v>77.471192290848492</v>
      </c>
      <c r="AB22" s="34" t="str">
        <f t="shared" ref="AB22" ca="1" si="547">ROUND(VLOOKUP(Z22,$AE$2:$AF$5,2)+AA22,2)&amp;"°"</f>
        <v>77,47°</v>
      </c>
      <c r="AG22" s="34" t="str">
        <f t="shared" ref="AG22:AG46" ca="1" si="548">ROUND(Q22,2)&amp;" •  (cos (" &amp; AB22&amp;") + i sin ( "&amp; AB22&amp;")"</f>
        <v>9,22 •  (cos (77,47°) + i sin ( 77,47°)</v>
      </c>
      <c r="AH22" s="34" t="str">
        <f t="shared" ref="AH22:AH46" ca="1" si="549">ROUND(Q22,2)&amp;" • e ^ (i • "&amp;AB22&amp;")"</f>
        <v>9,22 • e ^ (i • 77,47°)</v>
      </c>
      <c r="AM22" s="34" t="str">
        <f t="shared" ref="AM22" ca="1" si="550">IF(J22=0,"+","-")</f>
        <v>-</v>
      </c>
      <c r="AN22" s="6" t="str">
        <f t="shared" ref="AN22" ca="1" si="551">IF(I22=0,F22&amp;" + "&amp;ABS(H22)&amp;"i",F22&amp;" - "&amp;ABS(H22)&amp;"i")</f>
        <v>-2 + 9i</v>
      </c>
      <c r="AP22" s="6">
        <f t="shared" ref="AP22" ca="1" si="552">IF(J22=0,B22+F22,B22-F22)</f>
        <v>4</v>
      </c>
      <c r="AQ22" s="6">
        <f t="shared" ref="AQ22" ca="1" si="553">IF(J22=0,D22+H22,D22-H22)</f>
        <v>0</v>
      </c>
      <c r="AR22" s="6" t="str">
        <f t="shared" ref="AR22" ca="1" si="554">IF(AQ22&gt;0,AP22&amp; " + " &amp;AQ22&amp;" i ",AP22&amp; " - " &amp; ABS(AQ22) &amp;" i ")</f>
        <v xml:space="preserve">4 - 0 i </v>
      </c>
      <c r="AT22" s="7">
        <f t="shared" ref="AT22" ca="1" si="555">B22*F22</f>
        <v>-4</v>
      </c>
      <c r="AU22" s="7" t="str">
        <f t="shared" ref="AU22" ca="1" si="556">IF(AV22&lt;0,"-","+")</f>
        <v>+</v>
      </c>
      <c r="AV22" s="7">
        <f t="shared" ref="AV22" ca="1" si="557">B22*H22</f>
        <v>18</v>
      </c>
      <c r="AW22" s="7" t="str">
        <f t="shared" ref="AW22" ca="1" si="558">IF(AX22&lt;0,"-","+")</f>
        <v>-</v>
      </c>
      <c r="AX22" s="7">
        <f t="shared" ref="AX22" ca="1" si="559">D22*F22</f>
        <v>-18</v>
      </c>
      <c r="AY22" s="7" t="str">
        <f t="shared" ref="AY22" ca="1" si="560">IF(BA22&lt;0,"-","+")</f>
        <v>+</v>
      </c>
      <c r="AZ22" s="7" t="str">
        <f t="shared" ref="AZ22" ca="1" si="561">IF(BA22&gt;0,"-","+")</f>
        <v>-</v>
      </c>
      <c r="BA22" s="7">
        <f t="shared" ref="BA22" ca="1" si="562">1*D22*H22</f>
        <v>81</v>
      </c>
      <c r="BC22" s="8" t="str">
        <f t="shared" ref="BC22" ca="1" si="563">AT22&amp;" " &amp;AU22&amp;" "&amp;ABS(AV22)&amp;"i "&amp;AW22&amp; " " &amp; ABS(AX22)&amp;"i "&amp;AY22&amp;" "&amp;ABS(BA22)&amp;"i²"</f>
        <v>-4 + 18i - 18i + 81i²</v>
      </c>
      <c r="BE22" s="8" t="str">
        <f t="shared" ref="BE22" ca="1" si="564">AT22&amp;" " &amp;AU22&amp;" "&amp;ABS(AV22)&amp;"i "&amp;AW22&amp; " " &amp; ABS(AX22)&amp;"i "&amp;AZ22&amp;" "&amp;ABS(BA22)</f>
        <v>-4 + 18i - 18i - 81</v>
      </c>
      <c r="BG22" s="7">
        <f t="shared" ref="BG22" ca="1" si="565">AT22+(-1)*BA22</f>
        <v>-85</v>
      </c>
      <c r="BH22" s="7" t="str">
        <f t="shared" ref="BH22" ca="1" si="566">IF(BI22&lt;0,"-","+")</f>
        <v>+</v>
      </c>
      <c r="BI22" s="7">
        <f t="shared" ref="BI22" ca="1" si="567">AV22+AX22</f>
        <v>0</v>
      </c>
      <c r="BJ22" s="7" t="str">
        <f t="shared" ref="BJ22" ca="1" si="568">BG22&amp;" " &amp;BH22&amp;" "&amp;ABS(BI22)&amp;"i "</f>
        <v xml:space="preserve">-85 + 0i </v>
      </c>
      <c r="BK22" s="1">
        <f t="shared" ref="BK22" ca="1" si="569">H22*-1</f>
        <v>-9</v>
      </c>
      <c r="BL22" s="14" t="str">
        <f t="shared" ref="BL22" ca="1" si="570">IF(I22=1,F22&amp;" + "&amp;ABS(H22)&amp;"i",F22&amp;" - "&amp;ABS(H22)&amp;"i")</f>
        <v>-2 - 9i</v>
      </c>
      <c r="BM22" s="13">
        <f t="shared" ref="BM22" ca="1" si="571">F22^2</f>
        <v>4</v>
      </c>
      <c r="BN22" s="13">
        <f t="shared" ref="BN22" ca="1" si="572">H22^2</f>
        <v>81</v>
      </c>
      <c r="BO22" s="13" t="str">
        <f t="shared" ref="BO22" ca="1" si="573">BM22&amp;" - " &amp; BN22&amp;" i²"</f>
        <v>4 - 81 i²</v>
      </c>
      <c r="BP22" s="13" t="str">
        <f t="shared" ref="BP22" ca="1" si="574">BM22&amp;" + "&amp;BN22</f>
        <v>4 + 81</v>
      </c>
      <c r="BQ22" s="13">
        <f t="shared" ref="BQ22" ca="1" si="575">BM22+BN22</f>
        <v>85</v>
      </c>
      <c r="BR22" s="15">
        <f t="shared" ref="BR22" ca="1" si="576">B22*F22</f>
        <v>-4</v>
      </c>
      <c r="BS22" s="15" t="str">
        <f t="shared" ref="BS22" ca="1" si="577">IF(BT22&gt;0,"+","-")</f>
        <v>+</v>
      </c>
      <c r="BT22" s="15">
        <f t="shared" ref="BT22" ca="1" si="578">B22*H22</f>
        <v>18</v>
      </c>
      <c r="BU22" s="15" t="str">
        <f t="shared" ref="BU22" ca="1" si="579">IF(BV22&gt;0,"+","-")</f>
        <v>-</v>
      </c>
      <c r="BV22" s="15">
        <f t="shared" ref="BV22" ca="1" si="580">D22*F22</f>
        <v>-18</v>
      </c>
      <c r="BW22" s="15" t="str">
        <f t="shared" ref="BW22" ca="1" si="581">IF(BX22&gt;0,"+","-")</f>
        <v>+</v>
      </c>
      <c r="BX22" s="15">
        <f t="shared" ref="BX22" ca="1" si="582">D22*H22</f>
        <v>81</v>
      </c>
      <c r="BY22" s="15" t="str">
        <f t="shared" ref="BY22" ca="1" si="583">BR22&amp;" " &amp;BS22&amp;" " &amp;ABS(BT22)&amp;"i"&amp;" " &amp; " " &amp;BU22&amp;" "&amp;ABS(BV22)&amp;"i"&amp;" " &amp; BW22&amp;" " &amp;ABS(BX22)&amp;"i²"</f>
        <v>-4 + 18i  - 18i + 81i²</v>
      </c>
      <c r="BZ22" s="17">
        <f t="shared" ref="BZ22" ca="1" si="584">BR22</f>
        <v>-4</v>
      </c>
      <c r="CA22" s="17" t="str">
        <f t="shared" ref="CA22" ca="1" si="585">IF(CB22&gt;0,"+","-")</f>
        <v>-</v>
      </c>
      <c r="CB22" s="17">
        <f t="shared" ref="CB22" ca="1" si="586">BT22+BV22</f>
        <v>0</v>
      </c>
      <c r="CC22" s="17" t="str">
        <f t="shared" ref="CC22" ca="1" si="587">IF(CD22&gt;0,"+","-")</f>
        <v>-</v>
      </c>
      <c r="CD22" s="17">
        <f t="shared" ref="CD22" ca="1" si="588">-1*BX22</f>
        <v>-81</v>
      </c>
      <c r="CE22" s="1" t="str">
        <f t="shared" ref="CE22" ca="1" si="589">BZ22&amp;" " &amp;CA22&amp;" "&amp;ABS(CB22)&amp;"i "&amp;CC22&amp;" " &amp; ABS(CD22)</f>
        <v>-4 - 0i - 81</v>
      </c>
      <c r="CF22" s="1" t="str">
        <f t="shared" ref="CF22" ca="1" si="590">BZ22+CD22&amp;" " &amp;CA22&amp; " "&amp;ABS(CB22)&amp;" i"</f>
        <v>-85 - 0 i</v>
      </c>
      <c r="CG22" s="1">
        <f t="shared" ref="CG22" ca="1" si="591">BZ22+CD22</f>
        <v>-85</v>
      </c>
      <c r="CH22" s="17" t="str">
        <f t="shared" ref="CH22" ca="1" si="592">CA22</f>
        <v>-</v>
      </c>
      <c r="CI22" s="1">
        <f t="shared" ref="CI22" ca="1" si="593">ABS(CB22)</f>
        <v>0</v>
      </c>
    </row>
    <row r="23" spans="2:87" x14ac:dyDescent="0.25">
      <c r="M23" s="34" t="s">
        <v>11</v>
      </c>
      <c r="O23" s="34" t="s">
        <v>11</v>
      </c>
      <c r="V23" s="34" t="str">
        <f t="shared" si="65"/>
        <v/>
      </c>
      <c r="W23" s="34" t="str">
        <f t="shared" si="66"/>
        <v/>
      </c>
      <c r="X23" s="34" t="str">
        <f t="shared" si="67"/>
        <v/>
      </c>
      <c r="Y23" s="34" t="str">
        <f t="shared" ref="Y23" si="594">IF(AND(C23&gt;0,E23&lt;0),4,"")</f>
        <v/>
      </c>
      <c r="AB23" s="34" t="s">
        <v>11</v>
      </c>
      <c r="AZ23" s="7" t="s">
        <v>11</v>
      </c>
      <c r="BK23" s="1" t="s">
        <v>11</v>
      </c>
    </row>
    <row r="24" spans="2:87" x14ac:dyDescent="0.25">
      <c r="B24" s="1">
        <f t="shared" ref="B24" ca="1" si="595">IF(C24=0,1*RANDBETWEEN(1,10),-1*RANDBETWEEN(1,10))</f>
        <v>7</v>
      </c>
      <c r="C24" s="1">
        <f t="shared" ref="C24" ca="1" si="596">RANDBETWEEN(0,1)</f>
        <v>0</v>
      </c>
      <c r="D24" s="1">
        <f t="shared" ref="D24" ca="1" si="597">IF(E24=0,1*RANDBETWEEN(1,10),-1*RANDBETWEEN(1,10))</f>
        <v>2</v>
      </c>
      <c r="E24" s="1">
        <f t="shared" ca="1" si="3"/>
        <v>0</v>
      </c>
      <c r="F24" s="1">
        <f t="shared" ref="F24" ca="1" si="598">IF(G24=0,1*RANDBETWEEN(1,10),-1*RANDBETWEEN(1,10))</f>
        <v>-7</v>
      </c>
      <c r="G24" s="1">
        <f t="shared" ref="G24" ca="1" si="599">RANDBETWEEN(0,1)</f>
        <v>1</v>
      </c>
      <c r="H24" s="1">
        <f t="shared" ca="1" si="6"/>
        <v>-4</v>
      </c>
      <c r="I24" s="1">
        <f t="shared" ca="1" si="536"/>
        <v>1</v>
      </c>
      <c r="J24" s="1">
        <f t="shared" ca="1" si="536"/>
        <v>0</v>
      </c>
      <c r="K24" s="6" t="str">
        <f t="shared" ref="K24" ca="1" si="600">IF(E24=0,B24&amp;" + "&amp;ABS(D24)&amp;"i",B24&amp;" - "&amp;ABS(D24)&amp;"i")</f>
        <v>7 + 2i</v>
      </c>
      <c r="L24" s="27" t="s">
        <v>24</v>
      </c>
      <c r="M24" s="28">
        <f t="shared" ref="M24" ca="1" si="601">IF(B24&lt;0,"("&amp;B24&amp;")",B24)</f>
        <v>7</v>
      </c>
      <c r="N24" s="28">
        <f t="shared" ref="N24" ca="1" si="602">IF(D24&lt;0,"("&amp;D24&amp;")",D24)</f>
        <v>2</v>
      </c>
      <c r="O24" s="28" t="str">
        <f t="shared" ref="O24" ca="1" si="603">M24&amp;"²" &amp;" + " &amp;N24&amp;"²"</f>
        <v>7² + 2²</v>
      </c>
      <c r="P24" s="34">
        <f t="shared" ref="P24" ca="1" si="604">(B24^2+D24^2)</f>
        <v>53</v>
      </c>
      <c r="Q24" s="31">
        <f t="shared" ref="Q24" ca="1" si="605">SQRT(P24)</f>
        <v>7.2801098892805181</v>
      </c>
      <c r="T24" s="34">
        <f t="shared" ref="T24" ca="1" si="606">B24</f>
        <v>7</v>
      </c>
      <c r="U24" s="34">
        <f ca="1">D24</f>
        <v>2</v>
      </c>
      <c r="V24" s="34">
        <f t="shared" ca="1" si="65"/>
        <v>1</v>
      </c>
      <c r="W24" s="34" t="str">
        <f t="shared" ca="1" si="66"/>
        <v/>
      </c>
      <c r="X24" s="34" t="str">
        <f t="shared" ca="1" si="67"/>
        <v/>
      </c>
      <c r="Y24" s="34" t="str">
        <f t="shared" ref="Y24" ca="1" si="607">IF(AND(B24&gt;0,D24&lt;0),4,"")</f>
        <v/>
      </c>
      <c r="Z24" s="34">
        <f t="shared" ref="Z24" ca="1" si="608">MAX(V24:Y24)</f>
        <v>1</v>
      </c>
      <c r="AA24" s="34">
        <f t="shared" ref="AA24" ca="1" si="609">DEGREES(ATAN(U24/T24))</f>
        <v>15.945395900922854</v>
      </c>
      <c r="AB24" s="34" t="str">
        <f t="shared" ref="AB24" ca="1" si="610">ROUND(VLOOKUP(Z24,$AE$2:$AF$5,2)+AA24,2)&amp;"°"</f>
        <v>15,95°</v>
      </c>
      <c r="AG24" s="34" t="str">
        <f t="shared" ref="AG24:AG46" ca="1" si="611">ROUND(Q24,2)&amp;" •  (cos (" &amp; AB24&amp;") + i sin ( "&amp; AB24&amp;")"</f>
        <v>7,28 •  (cos (15,95°) + i sin ( 15,95°)</v>
      </c>
      <c r="AH24" s="34" t="str">
        <f t="shared" ref="AH24:AH46" ca="1" si="612">ROUND(Q24,2)&amp;" • e ^ (i • "&amp;AB24&amp;")"</f>
        <v>7,28 • e ^ (i • 15,95°)</v>
      </c>
      <c r="AM24" s="34" t="str">
        <f t="shared" ref="AM24" ca="1" si="613">IF(J24=0,"+","-")</f>
        <v>+</v>
      </c>
      <c r="AN24" s="6" t="str">
        <f t="shared" ref="AN24" ca="1" si="614">IF(I24=0,F24&amp;" + "&amp;ABS(H24)&amp;"i",F24&amp;" - "&amp;ABS(H24)&amp;"i")</f>
        <v>-7 - 4i</v>
      </c>
      <c r="AP24" s="6">
        <f t="shared" ref="AP24" ca="1" si="615">IF(J24=0,B24+F24,B24-F24)</f>
        <v>0</v>
      </c>
      <c r="AQ24" s="6">
        <f t="shared" ref="AQ24" ca="1" si="616">IF(J24=0,D24+H24,D24-H24)</f>
        <v>-2</v>
      </c>
      <c r="AR24" s="6" t="str">
        <f t="shared" ref="AR24" ca="1" si="617">IF(AQ24&gt;0,AP24&amp; " + " &amp;AQ24&amp;" i ",AP24&amp; " - " &amp; ABS(AQ24) &amp;" i ")</f>
        <v xml:space="preserve">0 - 2 i </v>
      </c>
      <c r="AT24" s="7">
        <f t="shared" ref="AT24" ca="1" si="618">B24*F24</f>
        <v>-49</v>
      </c>
      <c r="AU24" s="7" t="str">
        <f t="shared" ref="AU24" ca="1" si="619">IF(AV24&lt;0,"-","+")</f>
        <v>-</v>
      </c>
      <c r="AV24" s="7">
        <f t="shared" ref="AV24" ca="1" si="620">B24*H24</f>
        <v>-28</v>
      </c>
      <c r="AW24" s="7" t="str">
        <f t="shared" ref="AW24" ca="1" si="621">IF(AX24&lt;0,"-","+")</f>
        <v>-</v>
      </c>
      <c r="AX24" s="7">
        <f t="shared" ref="AX24" ca="1" si="622">D24*F24</f>
        <v>-14</v>
      </c>
      <c r="AY24" s="7" t="str">
        <f t="shared" ref="AY24" ca="1" si="623">IF(BA24&lt;0,"-","+")</f>
        <v>-</v>
      </c>
      <c r="AZ24" s="7" t="str">
        <f t="shared" ref="AZ24" ca="1" si="624">IF(BA24&gt;0,"-","+")</f>
        <v>+</v>
      </c>
      <c r="BA24" s="7">
        <f t="shared" ref="BA24" ca="1" si="625">1*D24*H24</f>
        <v>-8</v>
      </c>
      <c r="BC24" s="8" t="str">
        <f t="shared" ref="BC24" ca="1" si="626">AT24&amp;" " &amp;AU24&amp;" "&amp;ABS(AV24)&amp;"i "&amp;AW24&amp; " " &amp; ABS(AX24)&amp;"i "&amp;AY24&amp;" "&amp;ABS(BA24)&amp;"i²"</f>
        <v>-49 - 28i - 14i - 8i²</v>
      </c>
      <c r="BE24" s="8" t="str">
        <f t="shared" ref="BE24" ca="1" si="627">AT24&amp;" " &amp;AU24&amp;" "&amp;ABS(AV24)&amp;"i "&amp;AW24&amp; " " &amp; ABS(AX24)&amp;"i "&amp;AZ24&amp;" "&amp;ABS(BA24)</f>
        <v>-49 - 28i - 14i + 8</v>
      </c>
      <c r="BG24" s="7">
        <f t="shared" ref="BG24" ca="1" si="628">AT24+(-1)*BA24</f>
        <v>-41</v>
      </c>
      <c r="BH24" s="7" t="str">
        <f t="shared" ref="BH24" ca="1" si="629">IF(BI24&lt;0,"-","+")</f>
        <v>-</v>
      </c>
      <c r="BI24" s="7">
        <f t="shared" ref="BI24" ca="1" si="630">AV24+AX24</f>
        <v>-42</v>
      </c>
      <c r="BJ24" s="7" t="str">
        <f t="shared" ref="BJ24" ca="1" si="631">BG24&amp;" " &amp;BH24&amp;" "&amp;ABS(BI24)&amp;"i "</f>
        <v xml:space="preserve">-41 - 42i </v>
      </c>
      <c r="BK24" s="1">
        <f t="shared" ref="BK24" ca="1" si="632">H24*-1</f>
        <v>4</v>
      </c>
      <c r="BL24" s="14" t="str">
        <f t="shared" ref="BL24" ca="1" si="633">IF(I24=1,F24&amp;" + "&amp;ABS(H24)&amp;"i",F24&amp;" - "&amp;ABS(H24)&amp;"i")</f>
        <v>-7 + 4i</v>
      </c>
      <c r="BM24" s="13">
        <f t="shared" ref="BM24" ca="1" si="634">F24^2</f>
        <v>49</v>
      </c>
      <c r="BN24" s="13">
        <f t="shared" ref="BN24" ca="1" si="635">H24^2</f>
        <v>16</v>
      </c>
      <c r="BO24" s="13" t="str">
        <f t="shared" ref="BO24" ca="1" si="636">BM24&amp;" - " &amp; BN24&amp;" i²"</f>
        <v>49 - 16 i²</v>
      </c>
      <c r="BP24" s="13" t="str">
        <f t="shared" ref="BP24" ca="1" si="637">BM24&amp;" + "&amp;BN24</f>
        <v>49 + 16</v>
      </c>
      <c r="BQ24" s="13">
        <f t="shared" ref="BQ24" ca="1" si="638">BM24+BN24</f>
        <v>65</v>
      </c>
      <c r="BR24" s="15">
        <f t="shared" ref="BR24" ca="1" si="639">B24*F24</f>
        <v>-49</v>
      </c>
      <c r="BS24" s="15" t="str">
        <f t="shared" ref="BS24" ca="1" si="640">IF(BT24&gt;0,"+","-")</f>
        <v>-</v>
      </c>
      <c r="BT24" s="15">
        <f t="shared" ref="BT24" ca="1" si="641">B24*H24</f>
        <v>-28</v>
      </c>
      <c r="BU24" s="15" t="str">
        <f t="shared" ref="BU24" ca="1" si="642">IF(BV24&gt;0,"+","-")</f>
        <v>-</v>
      </c>
      <c r="BV24" s="15">
        <f t="shared" ref="BV24" ca="1" si="643">D24*F24</f>
        <v>-14</v>
      </c>
      <c r="BW24" s="15" t="str">
        <f t="shared" ref="BW24" ca="1" si="644">IF(BX24&gt;0,"+","-")</f>
        <v>-</v>
      </c>
      <c r="BX24" s="15">
        <f t="shared" ref="BX24" ca="1" si="645">D24*H24</f>
        <v>-8</v>
      </c>
      <c r="BY24" s="15" t="str">
        <f t="shared" ref="BY24" ca="1" si="646">BR24&amp;" " &amp;BS24&amp;" " &amp;ABS(BT24)&amp;"i"&amp;" " &amp; " " &amp;BU24&amp;" "&amp;ABS(BV24)&amp;"i"&amp;" " &amp; BW24&amp;" " &amp;ABS(BX24)&amp;"i²"</f>
        <v>-49 - 28i  - 14i - 8i²</v>
      </c>
      <c r="BZ24" s="17">
        <f t="shared" ref="BZ24" ca="1" si="647">BR24</f>
        <v>-49</v>
      </c>
      <c r="CA24" s="17" t="str">
        <f t="shared" ref="CA24" ca="1" si="648">IF(CB24&gt;0,"+","-")</f>
        <v>-</v>
      </c>
      <c r="CB24" s="17">
        <f t="shared" ref="CB24" ca="1" si="649">BT24+BV24</f>
        <v>-42</v>
      </c>
      <c r="CC24" s="17" t="str">
        <f t="shared" ref="CC24" ca="1" si="650">IF(CD24&gt;0,"+","-")</f>
        <v>+</v>
      </c>
      <c r="CD24" s="17">
        <f t="shared" ref="CD24" ca="1" si="651">-1*BX24</f>
        <v>8</v>
      </c>
      <c r="CE24" s="1" t="str">
        <f t="shared" ref="CE24" ca="1" si="652">BZ24&amp;" " &amp;CA24&amp;" "&amp;ABS(CB24)&amp;"i "&amp;CC24&amp;" " &amp; ABS(CD24)</f>
        <v>-49 - 42i + 8</v>
      </c>
      <c r="CF24" s="1" t="str">
        <f t="shared" ref="CF24" ca="1" si="653">BZ24+CD24&amp;" " &amp;CA24&amp; " "&amp;ABS(CB24)&amp;" i"</f>
        <v>-41 - 42 i</v>
      </c>
      <c r="CG24" s="1">
        <f t="shared" ref="CG24" ca="1" si="654">BZ24+CD24</f>
        <v>-41</v>
      </c>
      <c r="CH24" s="17" t="str">
        <f t="shared" ref="CH24" ca="1" si="655">CA24</f>
        <v>-</v>
      </c>
      <c r="CI24" s="1">
        <f t="shared" ref="CI24" ca="1" si="656">ABS(CB24)</f>
        <v>42</v>
      </c>
    </row>
    <row r="25" spans="2:87" x14ac:dyDescent="0.25">
      <c r="M25" s="34" t="s">
        <v>11</v>
      </c>
      <c r="O25" s="34" t="s">
        <v>11</v>
      </c>
      <c r="V25" s="34" t="str">
        <f t="shared" si="65"/>
        <v/>
      </c>
      <c r="W25" s="34" t="str">
        <f t="shared" si="66"/>
        <v/>
      </c>
      <c r="X25" s="34" t="str">
        <f t="shared" si="67"/>
        <v/>
      </c>
      <c r="Y25" s="34" t="str">
        <f t="shared" ref="Y25" si="657">IF(AND(C25&gt;0,E25&lt;0),4,"")</f>
        <v/>
      </c>
      <c r="AB25" s="34" t="s">
        <v>11</v>
      </c>
      <c r="AZ25" s="7" t="s">
        <v>11</v>
      </c>
      <c r="BK25" s="1" t="s">
        <v>11</v>
      </c>
    </row>
    <row r="26" spans="2:87" x14ac:dyDescent="0.25">
      <c r="B26" s="1">
        <f t="shared" ref="B26" ca="1" si="658">IF(C26=0,1*RANDBETWEEN(1,10),-1*RANDBETWEEN(1,10))</f>
        <v>9</v>
      </c>
      <c r="C26" s="1">
        <f t="shared" ref="C26" ca="1" si="659">RANDBETWEEN(0,1)</f>
        <v>0</v>
      </c>
      <c r="D26" s="1">
        <f t="shared" ref="D26" ca="1" si="660">IF(E26=0,1*RANDBETWEEN(1,10),-1*RANDBETWEEN(1,10))</f>
        <v>2</v>
      </c>
      <c r="E26" s="1">
        <f t="shared" ca="1" si="3"/>
        <v>0</v>
      </c>
      <c r="F26" s="1">
        <f t="shared" ref="F26" ca="1" si="661">IF(G26=0,1*RANDBETWEEN(1,10),-1*RANDBETWEEN(1,10))</f>
        <v>-8</v>
      </c>
      <c r="G26" s="1">
        <f t="shared" ref="G26" ca="1" si="662">RANDBETWEEN(0,1)</f>
        <v>1</v>
      </c>
      <c r="H26" s="1">
        <f t="shared" ca="1" si="6"/>
        <v>8</v>
      </c>
      <c r="I26" s="1">
        <f t="shared" ca="1" si="536"/>
        <v>0</v>
      </c>
      <c r="J26" s="1">
        <f t="shared" ca="1" si="536"/>
        <v>1</v>
      </c>
      <c r="K26" s="6" t="str">
        <f t="shared" ref="K26" ca="1" si="663">IF(E26=0,B26&amp;" + "&amp;ABS(D26)&amp;"i",B26&amp;" - "&amp;ABS(D26)&amp;"i")</f>
        <v>9 + 2i</v>
      </c>
      <c r="L26" s="27" t="s">
        <v>24</v>
      </c>
      <c r="M26" s="28">
        <f t="shared" ref="M26" ca="1" si="664">IF(B26&lt;0,"("&amp;B26&amp;")",B26)</f>
        <v>9</v>
      </c>
      <c r="N26" s="28">
        <f t="shared" ref="N26" ca="1" si="665">IF(D26&lt;0,"("&amp;D26&amp;")",D26)</f>
        <v>2</v>
      </c>
      <c r="O26" s="28" t="str">
        <f t="shared" ref="O26" ca="1" si="666">M26&amp;"²" &amp;" + " &amp;N26&amp;"²"</f>
        <v>9² + 2²</v>
      </c>
      <c r="P26" s="34">
        <f t="shared" ref="P26" ca="1" si="667">(B26^2+D26^2)</f>
        <v>85</v>
      </c>
      <c r="Q26" s="31">
        <f t="shared" ref="Q26" ca="1" si="668">SQRT(P26)</f>
        <v>9.2195444572928871</v>
      </c>
      <c r="T26" s="34">
        <f t="shared" ref="T26" ca="1" si="669">B26</f>
        <v>9</v>
      </c>
      <c r="U26" s="34">
        <f ca="1">D26</f>
        <v>2</v>
      </c>
      <c r="V26" s="34">
        <f t="shared" ca="1" si="65"/>
        <v>1</v>
      </c>
      <c r="W26" s="34" t="str">
        <f t="shared" ca="1" si="66"/>
        <v/>
      </c>
      <c r="X26" s="34" t="str">
        <f t="shared" ca="1" si="67"/>
        <v/>
      </c>
      <c r="Y26" s="34" t="str">
        <f t="shared" ref="Y26" ca="1" si="670">IF(AND(B26&gt;0,D26&lt;0),4,"")</f>
        <v/>
      </c>
      <c r="Z26" s="34">
        <f t="shared" ref="Z26" ca="1" si="671">MAX(V26:Y26)</f>
        <v>1</v>
      </c>
      <c r="AA26" s="34">
        <f t="shared" ref="AA26" ca="1" si="672">DEGREES(ATAN(U26/T26))</f>
        <v>12.528807709151511</v>
      </c>
      <c r="AB26" s="34" t="str">
        <f t="shared" ref="AB26" ca="1" si="673">ROUND(VLOOKUP(Z26,$AE$2:$AF$5,2)+AA26,2)&amp;"°"</f>
        <v>12,53°</v>
      </c>
      <c r="AG26" s="34" t="str">
        <f t="shared" ref="AG26:AG46" ca="1" si="674">ROUND(Q26,2)&amp;" •  (cos (" &amp; AB26&amp;") + i sin ( "&amp; AB26&amp;")"</f>
        <v>9,22 •  (cos (12,53°) + i sin ( 12,53°)</v>
      </c>
      <c r="AH26" s="34" t="str">
        <f t="shared" ref="AH26:AH46" ca="1" si="675">ROUND(Q26,2)&amp;" • e ^ (i • "&amp;AB26&amp;")"</f>
        <v>9,22 • e ^ (i • 12,53°)</v>
      </c>
      <c r="AM26" s="34" t="str">
        <f t="shared" ref="AM26" ca="1" si="676">IF(J26=0,"+","-")</f>
        <v>-</v>
      </c>
      <c r="AN26" s="6" t="str">
        <f t="shared" ref="AN26" ca="1" si="677">IF(I26=0,F26&amp;" + "&amp;ABS(H26)&amp;"i",F26&amp;" - "&amp;ABS(H26)&amp;"i")</f>
        <v>-8 + 8i</v>
      </c>
      <c r="AP26" s="6">
        <f t="shared" ref="AP26" ca="1" si="678">IF(J26=0,B26+F26,B26-F26)</f>
        <v>17</v>
      </c>
      <c r="AQ26" s="6">
        <f t="shared" ref="AQ26" ca="1" si="679">IF(J26=0,D26+H26,D26-H26)</f>
        <v>-6</v>
      </c>
      <c r="AR26" s="6" t="str">
        <f t="shared" ref="AR26" ca="1" si="680">IF(AQ26&gt;0,AP26&amp; " + " &amp;AQ26&amp;" i ",AP26&amp; " - " &amp; ABS(AQ26) &amp;" i ")</f>
        <v xml:space="preserve">17 - 6 i </v>
      </c>
      <c r="AT26" s="7">
        <f t="shared" ref="AT26" ca="1" si="681">B26*F26</f>
        <v>-72</v>
      </c>
      <c r="AU26" s="7" t="str">
        <f t="shared" ref="AU26" ca="1" si="682">IF(AV26&lt;0,"-","+")</f>
        <v>+</v>
      </c>
      <c r="AV26" s="7">
        <f t="shared" ref="AV26" ca="1" si="683">B26*H26</f>
        <v>72</v>
      </c>
      <c r="AW26" s="7" t="str">
        <f t="shared" ref="AW26" ca="1" si="684">IF(AX26&lt;0,"-","+")</f>
        <v>-</v>
      </c>
      <c r="AX26" s="7">
        <f t="shared" ref="AX26" ca="1" si="685">D26*F26</f>
        <v>-16</v>
      </c>
      <c r="AY26" s="7" t="str">
        <f t="shared" ref="AY26" ca="1" si="686">IF(BA26&lt;0,"-","+")</f>
        <v>+</v>
      </c>
      <c r="AZ26" s="7" t="str">
        <f t="shared" ref="AZ26" ca="1" si="687">IF(BA26&gt;0,"-","+")</f>
        <v>-</v>
      </c>
      <c r="BA26" s="7">
        <f t="shared" ref="BA26" ca="1" si="688">1*D26*H26</f>
        <v>16</v>
      </c>
      <c r="BC26" s="8" t="str">
        <f t="shared" ref="BC26" ca="1" si="689">AT26&amp;" " &amp;AU26&amp;" "&amp;ABS(AV26)&amp;"i "&amp;AW26&amp; " " &amp; ABS(AX26)&amp;"i "&amp;AY26&amp;" "&amp;ABS(BA26)&amp;"i²"</f>
        <v>-72 + 72i - 16i + 16i²</v>
      </c>
      <c r="BE26" s="8" t="str">
        <f t="shared" ref="BE26" ca="1" si="690">AT26&amp;" " &amp;AU26&amp;" "&amp;ABS(AV26)&amp;"i "&amp;AW26&amp; " " &amp; ABS(AX26)&amp;"i "&amp;AZ26&amp;" "&amp;ABS(BA26)</f>
        <v>-72 + 72i - 16i - 16</v>
      </c>
      <c r="BG26" s="7">
        <f t="shared" ref="BG26" ca="1" si="691">AT26+(-1)*BA26</f>
        <v>-88</v>
      </c>
      <c r="BH26" s="7" t="str">
        <f t="shared" ref="BH26" ca="1" si="692">IF(BI26&lt;0,"-","+")</f>
        <v>+</v>
      </c>
      <c r="BI26" s="7">
        <f t="shared" ref="BI26" ca="1" si="693">AV26+AX26</f>
        <v>56</v>
      </c>
      <c r="BJ26" s="7" t="str">
        <f t="shared" ref="BJ26" ca="1" si="694">BG26&amp;" " &amp;BH26&amp;" "&amp;ABS(BI26)&amp;"i "</f>
        <v xml:space="preserve">-88 + 56i </v>
      </c>
      <c r="BK26" s="1">
        <f t="shared" ref="BK26" ca="1" si="695">H26*-1</f>
        <v>-8</v>
      </c>
      <c r="BL26" s="14" t="str">
        <f t="shared" ref="BL26" ca="1" si="696">IF(I26=1,F26&amp;" + "&amp;ABS(H26)&amp;"i",F26&amp;" - "&amp;ABS(H26)&amp;"i")</f>
        <v>-8 - 8i</v>
      </c>
      <c r="BM26" s="13">
        <f t="shared" ref="BM26" ca="1" si="697">F26^2</f>
        <v>64</v>
      </c>
      <c r="BN26" s="13">
        <f t="shared" ref="BN26" ca="1" si="698">H26^2</f>
        <v>64</v>
      </c>
      <c r="BO26" s="13" t="str">
        <f t="shared" ref="BO26" ca="1" si="699">BM26&amp;" - " &amp; BN26&amp;" i²"</f>
        <v>64 - 64 i²</v>
      </c>
      <c r="BP26" s="13" t="str">
        <f t="shared" ref="BP26" ca="1" si="700">BM26&amp;" + "&amp;BN26</f>
        <v>64 + 64</v>
      </c>
      <c r="BQ26" s="13">
        <f t="shared" ref="BQ26" ca="1" si="701">BM26+BN26</f>
        <v>128</v>
      </c>
      <c r="BR26" s="15">
        <f t="shared" ref="BR26" ca="1" si="702">B26*F26</f>
        <v>-72</v>
      </c>
      <c r="BS26" s="15" t="str">
        <f t="shared" ref="BS26" ca="1" si="703">IF(BT26&gt;0,"+","-")</f>
        <v>+</v>
      </c>
      <c r="BT26" s="15">
        <f t="shared" ref="BT26" ca="1" si="704">B26*H26</f>
        <v>72</v>
      </c>
      <c r="BU26" s="15" t="str">
        <f t="shared" ref="BU26" ca="1" si="705">IF(BV26&gt;0,"+","-")</f>
        <v>-</v>
      </c>
      <c r="BV26" s="15">
        <f t="shared" ref="BV26" ca="1" si="706">D26*F26</f>
        <v>-16</v>
      </c>
      <c r="BW26" s="15" t="str">
        <f t="shared" ref="BW26" ca="1" si="707">IF(BX26&gt;0,"+","-")</f>
        <v>+</v>
      </c>
      <c r="BX26" s="15">
        <f t="shared" ref="BX26" ca="1" si="708">D26*H26</f>
        <v>16</v>
      </c>
      <c r="BY26" s="15" t="str">
        <f t="shared" ref="BY26" ca="1" si="709">BR26&amp;" " &amp;BS26&amp;" " &amp;ABS(BT26)&amp;"i"&amp;" " &amp; " " &amp;BU26&amp;" "&amp;ABS(BV26)&amp;"i"&amp;" " &amp; BW26&amp;" " &amp;ABS(BX26)&amp;"i²"</f>
        <v>-72 + 72i  - 16i + 16i²</v>
      </c>
      <c r="BZ26" s="17">
        <f t="shared" ref="BZ26" ca="1" si="710">BR26</f>
        <v>-72</v>
      </c>
      <c r="CA26" s="17" t="str">
        <f t="shared" ref="CA26" ca="1" si="711">IF(CB26&gt;0,"+","-")</f>
        <v>+</v>
      </c>
      <c r="CB26" s="17">
        <f t="shared" ref="CB26" ca="1" si="712">BT26+BV26</f>
        <v>56</v>
      </c>
      <c r="CC26" s="17" t="str">
        <f t="shared" ref="CC26" ca="1" si="713">IF(CD26&gt;0,"+","-")</f>
        <v>-</v>
      </c>
      <c r="CD26" s="17">
        <f t="shared" ref="CD26" ca="1" si="714">-1*BX26</f>
        <v>-16</v>
      </c>
      <c r="CE26" s="1" t="str">
        <f t="shared" ref="CE26" ca="1" si="715">BZ26&amp;" " &amp;CA26&amp;" "&amp;ABS(CB26)&amp;"i "&amp;CC26&amp;" " &amp; ABS(CD26)</f>
        <v>-72 + 56i - 16</v>
      </c>
      <c r="CF26" s="1" t="str">
        <f t="shared" ref="CF26" ca="1" si="716">BZ26+CD26&amp;" " &amp;CA26&amp; " "&amp;ABS(CB26)&amp;" i"</f>
        <v>-88 + 56 i</v>
      </c>
      <c r="CG26" s="1">
        <f t="shared" ref="CG26" ca="1" si="717">BZ26+CD26</f>
        <v>-88</v>
      </c>
      <c r="CH26" s="17" t="str">
        <f t="shared" ref="CH26" ca="1" si="718">CA26</f>
        <v>+</v>
      </c>
      <c r="CI26" s="1">
        <f t="shared" ref="CI26" ca="1" si="719">ABS(CB26)</f>
        <v>56</v>
      </c>
    </row>
    <row r="27" spans="2:87" x14ac:dyDescent="0.25">
      <c r="M27" s="34" t="s">
        <v>11</v>
      </c>
      <c r="O27" s="34" t="s">
        <v>11</v>
      </c>
      <c r="V27" s="34" t="str">
        <f t="shared" si="65"/>
        <v/>
      </c>
      <c r="W27" s="34" t="str">
        <f t="shared" si="66"/>
        <v/>
      </c>
      <c r="X27" s="34" t="str">
        <f t="shared" si="67"/>
        <v/>
      </c>
      <c r="Y27" s="34" t="str">
        <f t="shared" ref="Y27" si="720">IF(AND(C27&gt;0,E27&lt;0),4,"")</f>
        <v/>
      </c>
      <c r="AB27" s="34" t="s">
        <v>11</v>
      </c>
      <c r="AZ27" s="7" t="s">
        <v>11</v>
      </c>
      <c r="BK27" s="1" t="s">
        <v>11</v>
      </c>
    </row>
    <row r="28" spans="2:87" x14ac:dyDescent="0.25">
      <c r="B28" s="1">
        <f t="shared" ref="B28" ca="1" si="721">IF(C28=0,1*RANDBETWEEN(1,10),-1*RANDBETWEEN(1,10))</f>
        <v>-1</v>
      </c>
      <c r="C28" s="1">
        <f t="shared" ref="C28" ca="1" si="722">RANDBETWEEN(0,1)</f>
        <v>1</v>
      </c>
      <c r="D28" s="1">
        <f t="shared" ref="D28" ca="1" si="723">IF(E28=0,1*RANDBETWEEN(1,10),-1*RANDBETWEEN(1,10))</f>
        <v>-4</v>
      </c>
      <c r="E28" s="1">
        <f t="shared" ca="1" si="3"/>
        <v>1</v>
      </c>
      <c r="F28" s="1">
        <f t="shared" ref="F28" ca="1" si="724">IF(G28=0,1*RANDBETWEEN(1,10),-1*RANDBETWEEN(1,10))</f>
        <v>5</v>
      </c>
      <c r="G28" s="1">
        <f t="shared" ref="G28" ca="1" si="725">RANDBETWEEN(0,1)</f>
        <v>0</v>
      </c>
      <c r="H28" s="1">
        <f t="shared" ca="1" si="6"/>
        <v>-5</v>
      </c>
      <c r="I28" s="1">
        <f t="shared" ca="1" si="536"/>
        <v>1</v>
      </c>
      <c r="J28" s="1">
        <f t="shared" ca="1" si="536"/>
        <v>1</v>
      </c>
      <c r="K28" s="6" t="str">
        <f t="shared" ref="K28" ca="1" si="726">IF(E28=0,B28&amp;" + "&amp;ABS(D28)&amp;"i",B28&amp;" - "&amp;ABS(D28)&amp;"i")</f>
        <v>-1 - 4i</v>
      </c>
      <c r="L28" s="27" t="s">
        <v>24</v>
      </c>
      <c r="M28" s="28" t="str">
        <f t="shared" ref="M28" ca="1" si="727">IF(B28&lt;0,"("&amp;B28&amp;")",B28)</f>
        <v>(-1)</v>
      </c>
      <c r="N28" s="28" t="str">
        <f t="shared" ref="N28" ca="1" si="728">IF(D28&lt;0,"("&amp;D28&amp;")",D28)</f>
        <v>(-4)</v>
      </c>
      <c r="O28" s="28" t="str">
        <f t="shared" ref="O28" ca="1" si="729">M28&amp;"²" &amp;" + " &amp;N28&amp;"²"</f>
        <v>(-1)² + (-4)²</v>
      </c>
      <c r="P28" s="34">
        <f t="shared" ref="P28" ca="1" si="730">(B28^2+D28^2)</f>
        <v>17</v>
      </c>
      <c r="Q28" s="31">
        <f t="shared" ref="Q28" ca="1" si="731">SQRT(P28)</f>
        <v>4.1231056256176606</v>
      </c>
      <c r="T28" s="34">
        <f t="shared" ref="T28" ca="1" si="732">B28</f>
        <v>-1</v>
      </c>
      <c r="U28" s="34">
        <f ca="1">D28</f>
        <v>-4</v>
      </c>
      <c r="V28" s="34" t="str">
        <f t="shared" ca="1" si="65"/>
        <v/>
      </c>
      <c r="W28" s="34" t="str">
        <f t="shared" ca="1" si="66"/>
        <v/>
      </c>
      <c r="X28" s="34">
        <f t="shared" ca="1" si="67"/>
        <v>3</v>
      </c>
      <c r="Y28" s="34" t="str">
        <f t="shared" ref="Y28" ca="1" si="733">IF(AND(B28&gt;0,D28&lt;0),4,"")</f>
        <v/>
      </c>
      <c r="Z28" s="34">
        <f t="shared" ref="Z28" ca="1" si="734">MAX(V28:Y28)</f>
        <v>3</v>
      </c>
      <c r="AA28" s="34">
        <f t="shared" ref="AA28" ca="1" si="735">DEGREES(ATAN(U28/T28))</f>
        <v>75.963756532073532</v>
      </c>
      <c r="AB28" s="34" t="str">
        <f t="shared" ref="AB28" ca="1" si="736">ROUND(VLOOKUP(Z28,$AE$2:$AF$5,2)+AA28,2)&amp;"°"</f>
        <v>255,96°</v>
      </c>
      <c r="AG28" s="34" t="str">
        <f t="shared" ref="AG28:AG46" ca="1" si="737">ROUND(Q28,2)&amp;" •  (cos (" &amp; AB28&amp;") + i sin ( "&amp; AB28&amp;")"</f>
        <v>4,12 •  (cos (255,96°) + i sin ( 255,96°)</v>
      </c>
      <c r="AH28" s="34" t="str">
        <f t="shared" ref="AH28:AH46" ca="1" si="738">ROUND(Q28,2)&amp;" • e ^ (i • "&amp;AB28&amp;")"</f>
        <v>4,12 • e ^ (i • 255,96°)</v>
      </c>
      <c r="AM28" s="34" t="str">
        <f t="shared" ref="AM28" ca="1" si="739">IF(J28=0,"+","-")</f>
        <v>-</v>
      </c>
      <c r="AN28" s="6" t="str">
        <f t="shared" ref="AN28" ca="1" si="740">IF(I28=0,F28&amp;" + "&amp;ABS(H28)&amp;"i",F28&amp;" - "&amp;ABS(H28)&amp;"i")</f>
        <v>5 - 5i</v>
      </c>
      <c r="AP28" s="6">
        <f t="shared" ref="AP28" ca="1" si="741">IF(J28=0,B28+F28,B28-F28)</f>
        <v>-6</v>
      </c>
      <c r="AQ28" s="6">
        <f t="shared" ref="AQ28" ca="1" si="742">IF(J28=0,D28+H28,D28-H28)</f>
        <v>1</v>
      </c>
      <c r="AR28" s="6" t="str">
        <f t="shared" ref="AR28" ca="1" si="743">IF(AQ28&gt;0,AP28&amp; " + " &amp;AQ28&amp;" i ",AP28&amp; " - " &amp; ABS(AQ28) &amp;" i ")</f>
        <v xml:space="preserve">-6 + 1 i </v>
      </c>
      <c r="AT28" s="7">
        <f t="shared" ref="AT28" ca="1" si="744">B28*F28</f>
        <v>-5</v>
      </c>
      <c r="AU28" s="7" t="str">
        <f t="shared" ref="AU28" ca="1" si="745">IF(AV28&lt;0,"-","+")</f>
        <v>+</v>
      </c>
      <c r="AV28" s="7">
        <f t="shared" ref="AV28" ca="1" si="746">B28*H28</f>
        <v>5</v>
      </c>
      <c r="AW28" s="7" t="str">
        <f t="shared" ref="AW28" ca="1" si="747">IF(AX28&lt;0,"-","+")</f>
        <v>-</v>
      </c>
      <c r="AX28" s="7">
        <f t="shared" ref="AX28" ca="1" si="748">D28*F28</f>
        <v>-20</v>
      </c>
      <c r="AY28" s="7" t="str">
        <f t="shared" ref="AY28" ca="1" si="749">IF(BA28&lt;0,"-","+")</f>
        <v>+</v>
      </c>
      <c r="AZ28" s="7" t="str">
        <f t="shared" ref="AZ28" ca="1" si="750">IF(BA28&gt;0,"-","+")</f>
        <v>-</v>
      </c>
      <c r="BA28" s="7">
        <f t="shared" ref="BA28" ca="1" si="751">1*D28*H28</f>
        <v>20</v>
      </c>
      <c r="BC28" s="8" t="str">
        <f t="shared" ref="BC28" ca="1" si="752">AT28&amp;" " &amp;AU28&amp;" "&amp;ABS(AV28)&amp;"i "&amp;AW28&amp; " " &amp; ABS(AX28)&amp;"i "&amp;AY28&amp;" "&amp;ABS(BA28)&amp;"i²"</f>
        <v>-5 + 5i - 20i + 20i²</v>
      </c>
      <c r="BE28" s="8" t="str">
        <f t="shared" ref="BE28" ca="1" si="753">AT28&amp;" " &amp;AU28&amp;" "&amp;ABS(AV28)&amp;"i "&amp;AW28&amp; " " &amp; ABS(AX28)&amp;"i "&amp;AZ28&amp;" "&amp;ABS(BA28)</f>
        <v>-5 + 5i - 20i - 20</v>
      </c>
      <c r="BG28" s="7">
        <f t="shared" ref="BG28" ca="1" si="754">AT28+(-1)*BA28</f>
        <v>-25</v>
      </c>
      <c r="BH28" s="7" t="str">
        <f t="shared" ref="BH28" ca="1" si="755">IF(BI28&lt;0,"-","+")</f>
        <v>-</v>
      </c>
      <c r="BI28" s="7">
        <f t="shared" ref="BI28" ca="1" si="756">AV28+AX28</f>
        <v>-15</v>
      </c>
      <c r="BJ28" s="7" t="str">
        <f t="shared" ref="BJ28" ca="1" si="757">BG28&amp;" " &amp;BH28&amp;" "&amp;ABS(BI28)&amp;"i "</f>
        <v xml:space="preserve">-25 - 15i </v>
      </c>
      <c r="BK28" s="1">
        <f t="shared" ref="BK28" ca="1" si="758">H28*-1</f>
        <v>5</v>
      </c>
      <c r="BL28" s="14" t="str">
        <f t="shared" ref="BL28" ca="1" si="759">IF(I28=1,F28&amp;" + "&amp;ABS(H28)&amp;"i",F28&amp;" - "&amp;ABS(H28)&amp;"i")</f>
        <v>5 + 5i</v>
      </c>
      <c r="BM28" s="13">
        <f t="shared" ref="BM28" ca="1" si="760">F28^2</f>
        <v>25</v>
      </c>
      <c r="BN28" s="13">
        <f t="shared" ref="BN28" ca="1" si="761">H28^2</f>
        <v>25</v>
      </c>
      <c r="BO28" s="13" t="str">
        <f t="shared" ref="BO28" ca="1" si="762">BM28&amp;" - " &amp; BN28&amp;" i²"</f>
        <v>25 - 25 i²</v>
      </c>
      <c r="BP28" s="13" t="str">
        <f t="shared" ref="BP28" ca="1" si="763">BM28&amp;" + "&amp;BN28</f>
        <v>25 + 25</v>
      </c>
      <c r="BQ28" s="13">
        <f t="shared" ref="BQ28" ca="1" si="764">BM28+BN28</f>
        <v>50</v>
      </c>
      <c r="BR28" s="15">
        <f t="shared" ref="BR28" ca="1" si="765">B28*F28</f>
        <v>-5</v>
      </c>
      <c r="BS28" s="15" t="str">
        <f t="shared" ref="BS28" ca="1" si="766">IF(BT28&gt;0,"+","-")</f>
        <v>+</v>
      </c>
      <c r="BT28" s="15">
        <f t="shared" ref="BT28" ca="1" si="767">B28*H28</f>
        <v>5</v>
      </c>
      <c r="BU28" s="15" t="str">
        <f t="shared" ref="BU28" ca="1" si="768">IF(BV28&gt;0,"+","-")</f>
        <v>-</v>
      </c>
      <c r="BV28" s="15">
        <f t="shared" ref="BV28" ca="1" si="769">D28*F28</f>
        <v>-20</v>
      </c>
      <c r="BW28" s="15" t="str">
        <f t="shared" ref="BW28" ca="1" si="770">IF(BX28&gt;0,"+","-")</f>
        <v>+</v>
      </c>
      <c r="BX28" s="15">
        <f t="shared" ref="BX28" ca="1" si="771">D28*H28</f>
        <v>20</v>
      </c>
      <c r="BY28" s="15" t="str">
        <f t="shared" ref="BY28" ca="1" si="772">BR28&amp;" " &amp;BS28&amp;" " &amp;ABS(BT28)&amp;"i"&amp;" " &amp; " " &amp;BU28&amp;" "&amp;ABS(BV28)&amp;"i"&amp;" " &amp; BW28&amp;" " &amp;ABS(BX28)&amp;"i²"</f>
        <v>-5 + 5i  - 20i + 20i²</v>
      </c>
      <c r="BZ28" s="17">
        <f t="shared" ref="BZ28" ca="1" si="773">BR28</f>
        <v>-5</v>
      </c>
      <c r="CA28" s="17" t="str">
        <f t="shared" ref="CA28" ca="1" si="774">IF(CB28&gt;0,"+","-")</f>
        <v>-</v>
      </c>
      <c r="CB28" s="17">
        <f t="shared" ref="CB28" ca="1" si="775">BT28+BV28</f>
        <v>-15</v>
      </c>
      <c r="CC28" s="17" t="str">
        <f t="shared" ref="CC28" ca="1" si="776">IF(CD28&gt;0,"+","-")</f>
        <v>-</v>
      </c>
      <c r="CD28" s="17">
        <f t="shared" ref="CD28" ca="1" si="777">-1*BX28</f>
        <v>-20</v>
      </c>
      <c r="CE28" s="1" t="str">
        <f t="shared" ref="CE28" ca="1" si="778">BZ28&amp;" " &amp;CA28&amp;" "&amp;ABS(CB28)&amp;"i "&amp;CC28&amp;" " &amp; ABS(CD28)</f>
        <v>-5 - 15i - 20</v>
      </c>
      <c r="CF28" s="1" t="str">
        <f t="shared" ref="CF28" ca="1" si="779">BZ28+CD28&amp;" " &amp;CA28&amp; " "&amp;ABS(CB28)&amp;" i"</f>
        <v>-25 - 15 i</v>
      </c>
      <c r="CG28" s="1">
        <f t="shared" ref="CG28" ca="1" si="780">BZ28+CD28</f>
        <v>-25</v>
      </c>
      <c r="CH28" s="17" t="str">
        <f t="shared" ref="CH28" ca="1" si="781">CA28</f>
        <v>-</v>
      </c>
      <c r="CI28" s="1">
        <f t="shared" ref="CI28" ca="1" si="782">ABS(CB28)</f>
        <v>15</v>
      </c>
    </row>
    <row r="29" spans="2:87" x14ac:dyDescent="0.25">
      <c r="M29" s="34" t="s">
        <v>11</v>
      </c>
      <c r="O29" s="34" t="s">
        <v>11</v>
      </c>
      <c r="V29" s="34" t="str">
        <f t="shared" si="65"/>
        <v/>
      </c>
      <c r="W29" s="34" t="str">
        <f t="shared" si="66"/>
        <v/>
      </c>
      <c r="X29" s="34" t="str">
        <f t="shared" si="67"/>
        <v/>
      </c>
      <c r="Y29" s="34" t="str">
        <f t="shared" ref="Y29" si="783">IF(AND(C29&gt;0,E29&lt;0),4,"")</f>
        <v/>
      </c>
      <c r="AB29" s="34" t="s">
        <v>11</v>
      </c>
      <c r="AZ29" s="7" t="s">
        <v>11</v>
      </c>
      <c r="BK29" s="1" t="s">
        <v>11</v>
      </c>
    </row>
    <row r="30" spans="2:87" x14ac:dyDescent="0.25">
      <c r="B30" s="1">
        <f t="shared" ref="B30" ca="1" si="784">IF(C30=0,1*RANDBETWEEN(1,10),-1*RANDBETWEEN(1,10))</f>
        <v>-6</v>
      </c>
      <c r="C30" s="1">
        <f t="shared" ref="C30" ca="1" si="785">RANDBETWEEN(0,1)</f>
        <v>1</v>
      </c>
      <c r="D30" s="1">
        <f t="shared" ref="D30" ca="1" si="786">IF(E30=0,1*RANDBETWEEN(1,10),-1*RANDBETWEEN(1,10))</f>
        <v>1</v>
      </c>
      <c r="E30" s="1">
        <f t="shared" ca="1" si="3"/>
        <v>0</v>
      </c>
      <c r="F30" s="1">
        <f t="shared" ref="F30" ca="1" si="787">IF(G30=0,1*RANDBETWEEN(1,10),-1*RANDBETWEEN(1,10))</f>
        <v>5</v>
      </c>
      <c r="G30" s="1">
        <f t="shared" ref="G30" ca="1" si="788">RANDBETWEEN(0,1)</f>
        <v>0</v>
      </c>
      <c r="H30" s="1">
        <f t="shared" ca="1" si="6"/>
        <v>-3</v>
      </c>
      <c r="I30" s="1">
        <f t="shared" ca="1" si="536"/>
        <v>1</v>
      </c>
      <c r="J30" s="1">
        <f t="shared" ca="1" si="536"/>
        <v>0</v>
      </c>
      <c r="K30" s="6" t="str">
        <f t="shared" ref="K30" ca="1" si="789">IF(E30=0,B30&amp;" + "&amp;ABS(D30)&amp;"i",B30&amp;" - "&amp;ABS(D30)&amp;"i")</f>
        <v>-6 + 1i</v>
      </c>
      <c r="L30" s="27" t="s">
        <v>24</v>
      </c>
      <c r="M30" s="28" t="str">
        <f t="shared" ref="M30" ca="1" si="790">IF(B30&lt;0,"("&amp;B30&amp;")",B30)</f>
        <v>(-6)</v>
      </c>
      <c r="N30" s="28">
        <f t="shared" ref="N30" ca="1" si="791">IF(D30&lt;0,"("&amp;D30&amp;")",D30)</f>
        <v>1</v>
      </c>
      <c r="O30" s="28" t="str">
        <f t="shared" ref="O30" ca="1" si="792">M30&amp;"²" &amp;" + " &amp;N30&amp;"²"</f>
        <v>(-6)² + 1²</v>
      </c>
      <c r="P30" s="34">
        <f t="shared" ref="P30" ca="1" si="793">(B30^2+D30^2)</f>
        <v>37</v>
      </c>
      <c r="Q30" s="31">
        <f t="shared" ref="Q30" ca="1" si="794">SQRT(P30)</f>
        <v>6.0827625302982193</v>
      </c>
      <c r="T30" s="34">
        <f t="shared" ref="T30" ca="1" si="795">B30</f>
        <v>-6</v>
      </c>
      <c r="U30" s="34">
        <f ca="1">D30</f>
        <v>1</v>
      </c>
      <c r="V30" s="34" t="str">
        <f t="shared" ca="1" si="65"/>
        <v/>
      </c>
      <c r="W30" s="34">
        <f t="shared" ca="1" si="66"/>
        <v>2</v>
      </c>
      <c r="X30" s="34" t="str">
        <f t="shared" ca="1" si="67"/>
        <v/>
      </c>
      <c r="Y30" s="34" t="str">
        <f t="shared" ref="Y30" ca="1" si="796">IF(AND(B30&gt;0,D30&lt;0),4,"")</f>
        <v/>
      </c>
      <c r="Z30" s="34">
        <f t="shared" ref="Z30" ca="1" si="797">MAX(V30:Y30)</f>
        <v>2</v>
      </c>
      <c r="AA30" s="34">
        <f t="shared" ref="AA30" ca="1" si="798">DEGREES(ATAN(U30/T30))</f>
        <v>-9.4623222080256166</v>
      </c>
      <c r="AB30" s="34" t="str">
        <f t="shared" ref="AB30" ca="1" si="799">ROUND(VLOOKUP(Z30,$AE$2:$AF$5,2)+AA30,2)&amp;"°"</f>
        <v>170,54°</v>
      </c>
      <c r="AG30" s="34" t="str">
        <f t="shared" ref="AG30:AG46" ca="1" si="800">ROUND(Q30,2)&amp;" •  (cos (" &amp; AB30&amp;") + i sin ( "&amp; AB30&amp;")"</f>
        <v>6,08 •  (cos (170,54°) + i sin ( 170,54°)</v>
      </c>
      <c r="AH30" s="34" t="str">
        <f t="shared" ref="AH30:AH46" ca="1" si="801">ROUND(Q30,2)&amp;" • e ^ (i • "&amp;AB30&amp;")"</f>
        <v>6,08 • e ^ (i • 170,54°)</v>
      </c>
      <c r="AM30" s="34" t="str">
        <f t="shared" ref="AM30" ca="1" si="802">IF(J30=0,"+","-")</f>
        <v>+</v>
      </c>
      <c r="AN30" s="6" t="str">
        <f t="shared" ref="AN30" ca="1" si="803">IF(I30=0,F30&amp;" + "&amp;ABS(H30)&amp;"i",F30&amp;" - "&amp;ABS(H30)&amp;"i")</f>
        <v>5 - 3i</v>
      </c>
      <c r="AP30" s="6">
        <f t="shared" ref="AP30" ca="1" si="804">IF(J30=0,B30+F30,B30-F30)</f>
        <v>-1</v>
      </c>
      <c r="AQ30" s="6">
        <f t="shared" ref="AQ30" ca="1" si="805">IF(J30=0,D30+H30,D30-H30)</f>
        <v>-2</v>
      </c>
      <c r="AR30" s="6" t="str">
        <f t="shared" ref="AR30" ca="1" si="806">IF(AQ30&gt;0,AP30&amp; " + " &amp;AQ30&amp;" i ",AP30&amp; " - " &amp; ABS(AQ30) &amp;" i ")</f>
        <v xml:space="preserve">-1 - 2 i </v>
      </c>
      <c r="AT30" s="7">
        <f t="shared" ref="AT30" ca="1" si="807">B30*F30</f>
        <v>-30</v>
      </c>
      <c r="AU30" s="7" t="str">
        <f t="shared" ref="AU30" ca="1" si="808">IF(AV30&lt;0,"-","+")</f>
        <v>+</v>
      </c>
      <c r="AV30" s="7">
        <f t="shared" ref="AV30" ca="1" si="809">B30*H30</f>
        <v>18</v>
      </c>
      <c r="AW30" s="7" t="str">
        <f t="shared" ref="AW30" ca="1" si="810">IF(AX30&lt;0,"-","+")</f>
        <v>+</v>
      </c>
      <c r="AX30" s="7">
        <f t="shared" ref="AX30" ca="1" si="811">D30*F30</f>
        <v>5</v>
      </c>
      <c r="AY30" s="7" t="str">
        <f t="shared" ref="AY30" ca="1" si="812">IF(BA30&lt;0,"-","+")</f>
        <v>-</v>
      </c>
      <c r="AZ30" s="7" t="str">
        <f t="shared" ref="AZ30" ca="1" si="813">IF(BA30&gt;0,"-","+")</f>
        <v>+</v>
      </c>
      <c r="BA30" s="7">
        <f t="shared" ref="BA30" ca="1" si="814">1*D30*H30</f>
        <v>-3</v>
      </c>
      <c r="BC30" s="8" t="str">
        <f t="shared" ref="BC30" ca="1" si="815">AT30&amp;" " &amp;AU30&amp;" "&amp;ABS(AV30)&amp;"i "&amp;AW30&amp; " " &amp; ABS(AX30)&amp;"i "&amp;AY30&amp;" "&amp;ABS(BA30)&amp;"i²"</f>
        <v>-30 + 18i + 5i - 3i²</v>
      </c>
      <c r="BE30" s="8" t="str">
        <f t="shared" ref="BE30" ca="1" si="816">AT30&amp;" " &amp;AU30&amp;" "&amp;ABS(AV30)&amp;"i "&amp;AW30&amp; " " &amp; ABS(AX30)&amp;"i "&amp;AZ30&amp;" "&amp;ABS(BA30)</f>
        <v>-30 + 18i + 5i + 3</v>
      </c>
      <c r="BG30" s="7">
        <f t="shared" ref="BG30" ca="1" si="817">AT30+(-1)*BA30</f>
        <v>-27</v>
      </c>
      <c r="BH30" s="7" t="str">
        <f t="shared" ref="BH30" ca="1" si="818">IF(BI30&lt;0,"-","+")</f>
        <v>+</v>
      </c>
      <c r="BI30" s="7">
        <f t="shared" ref="BI30" ca="1" si="819">AV30+AX30</f>
        <v>23</v>
      </c>
      <c r="BJ30" s="7" t="str">
        <f t="shared" ref="BJ30" ca="1" si="820">BG30&amp;" " &amp;BH30&amp;" "&amp;ABS(BI30)&amp;"i "</f>
        <v xml:space="preserve">-27 + 23i </v>
      </c>
      <c r="BK30" s="1">
        <f t="shared" ref="BK30" ca="1" si="821">H30*-1</f>
        <v>3</v>
      </c>
      <c r="BL30" s="14" t="str">
        <f t="shared" ref="BL30" ca="1" si="822">IF(I30=1,F30&amp;" + "&amp;ABS(H30)&amp;"i",F30&amp;" - "&amp;ABS(H30)&amp;"i")</f>
        <v>5 + 3i</v>
      </c>
      <c r="BM30" s="13">
        <f t="shared" ref="BM30" ca="1" si="823">F30^2</f>
        <v>25</v>
      </c>
      <c r="BN30" s="13">
        <f t="shared" ref="BN30" ca="1" si="824">H30^2</f>
        <v>9</v>
      </c>
      <c r="BO30" s="13" t="str">
        <f t="shared" ref="BO30" ca="1" si="825">BM30&amp;" - " &amp; BN30&amp;" i²"</f>
        <v>25 - 9 i²</v>
      </c>
      <c r="BP30" s="13" t="str">
        <f t="shared" ref="BP30" ca="1" si="826">BM30&amp;" + "&amp;BN30</f>
        <v>25 + 9</v>
      </c>
      <c r="BQ30" s="13">
        <f t="shared" ref="BQ30" ca="1" si="827">BM30+BN30</f>
        <v>34</v>
      </c>
      <c r="BR30" s="15">
        <f t="shared" ref="BR30" ca="1" si="828">B30*F30</f>
        <v>-30</v>
      </c>
      <c r="BS30" s="15" t="str">
        <f t="shared" ref="BS30" ca="1" si="829">IF(BT30&gt;0,"+","-")</f>
        <v>+</v>
      </c>
      <c r="BT30" s="15">
        <f t="shared" ref="BT30" ca="1" si="830">B30*H30</f>
        <v>18</v>
      </c>
      <c r="BU30" s="15" t="str">
        <f t="shared" ref="BU30" ca="1" si="831">IF(BV30&gt;0,"+","-")</f>
        <v>+</v>
      </c>
      <c r="BV30" s="15">
        <f t="shared" ref="BV30" ca="1" si="832">D30*F30</f>
        <v>5</v>
      </c>
      <c r="BW30" s="15" t="str">
        <f t="shared" ref="BW30" ca="1" si="833">IF(BX30&gt;0,"+","-")</f>
        <v>-</v>
      </c>
      <c r="BX30" s="15">
        <f t="shared" ref="BX30" ca="1" si="834">D30*H30</f>
        <v>-3</v>
      </c>
      <c r="BY30" s="15" t="str">
        <f t="shared" ref="BY30" ca="1" si="835">BR30&amp;" " &amp;BS30&amp;" " &amp;ABS(BT30)&amp;"i"&amp;" " &amp; " " &amp;BU30&amp;" "&amp;ABS(BV30)&amp;"i"&amp;" " &amp; BW30&amp;" " &amp;ABS(BX30)&amp;"i²"</f>
        <v>-30 + 18i  + 5i - 3i²</v>
      </c>
      <c r="BZ30" s="17">
        <f t="shared" ref="BZ30" ca="1" si="836">BR30</f>
        <v>-30</v>
      </c>
      <c r="CA30" s="17" t="str">
        <f t="shared" ref="CA30" ca="1" si="837">IF(CB30&gt;0,"+","-")</f>
        <v>+</v>
      </c>
      <c r="CB30" s="17">
        <f t="shared" ref="CB30" ca="1" si="838">BT30+BV30</f>
        <v>23</v>
      </c>
      <c r="CC30" s="17" t="str">
        <f t="shared" ref="CC30" ca="1" si="839">IF(CD30&gt;0,"+","-")</f>
        <v>+</v>
      </c>
      <c r="CD30" s="17">
        <f t="shared" ref="CD30" ca="1" si="840">-1*BX30</f>
        <v>3</v>
      </c>
      <c r="CE30" s="1" t="str">
        <f t="shared" ref="CE30" ca="1" si="841">BZ30&amp;" " &amp;CA30&amp;" "&amp;ABS(CB30)&amp;"i "&amp;CC30&amp;" " &amp; ABS(CD30)</f>
        <v>-30 + 23i + 3</v>
      </c>
      <c r="CF30" s="1" t="str">
        <f t="shared" ref="CF30" ca="1" si="842">BZ30+CD30&amp;" " &amp;CA30&amp; " "&amp;ABS(CB30)&amp;" i"</f>
        <v>-27 + 23 i</v>
      </c>
      <c r="CG30" s="1">
        <f t="shared" ref="CG30" ca="1" si="843">BZ30+CD30</f>
        <v>-27</v>
      </c>
      <c r="CH30" s="17" t="str">
        <f t="shared" ref="CH30" ca="1" si="844">CA30</f>
        <v>+</v>
      </c>
      <c r="CI30" s="1">
        <f t="shared" ref="CI30" ca="1" si="845">ABS(CB30)</f>
        <v>23</v>
      </c>
    </row>
    <row r="31" spans="2:87" x14ac:dyDescent="0.25">
      <c r="M31" s="34" t="s">
        <v>11</v>
      </c>
      <c r="O31" s="34" t="s">
        <v>11</v>
      </c>
      <c r="V31" s="34" t="str">
        <f t="shared" si="65"/>
        <v/>
      </c>
      <c r="W31" s="34" t="str">
        <f t="shared" si="66"/>
        <v/>
      </c>
      <c r="X31" s="34" t="str">
        <f t="shared" si="67"/>
        <v/>
      </c>
      <c r="Y31" s="34" t="str">
        <f t="shared" ref="Y31" si="846">IF(AND(C31&gt;0,E31&lt;0),4,"")</f>
        <v/>
      </c>
      <c r="AB31" s="34" t="s">
        <v>11</v>
      </c>
      <c r="AZ31" s="7" t="s">
        <v>11</v>
      </c>
      <c r="BK31" s="1" t="s">
        <v>11</v>
      </c>
    </row>
    <row r="32" spans="2:87" x14ac:dyDescent="0.25">
      <c r="B32" s="1">
        <f t="shared" ref="B32" ca="1" si="847">IF(C32=0,1*RANDBETWEEN(1,10),-1*RANDBETWEEN(1,10))</f>
        <v>-4</v>
      </c>
      <c r="C32" s="1">
        <f t="shared" ref="C32" ca="1" si="848">RANDBETWEEN(0,1)</f>
        <v>1</v>
      </c>
      <c r="D32" s="1">
        <f t="shared" ref="D32" ca="1" si="849">IF(E32=0,1*RANDBETWEEN(1,10),-1*RANDBETWEEN(1,10))</f>
        <v>2</v>
      </c>
      <c r="E32" s="1">
        <f t="shared" ca="1" si="3"/>
        <v>0</v>
      </c>
      <c r="F32" s="1">
        <f t="shared" ref="F32" ca="1" si="850">IF(G32=0,1*RANDBETWEEN(1,10),-1*RANDBETWEEN(1,10))</f>
        <v>8</v>
      </c>
      <c r="G32" s="1">
        <f t="shared" ref="G32" ca="1" si="851">RANDBETWEEN(0,1)</f>
        <v>0</v>
      </c>
      <c r="H32" s="1">
        <f t="shared" ca="1" si="6"/>
        <v>1</v>
      </c>
      <c r="I32" s="1">
        <f t="shared" ca="1" si="536"/>
        <v>0</v>
      </c>
      <c r="J32" s="1">
        <f t="shared" ca="1" si="536"/>
        <v>1</v>
      </c>
      <c r="K32" s="6" t="str">
        <f t="shared" ref="K32" ca="1" si="852">IF(E32=0,B32&amp;" + "&amp;ABS(D32)&amp;"i",B32&amp;" - "&amp;ABS(D32)&amp;"i")</f>
        <v>-4 + 2i</v>
      </c>
      <c r="L32" s="27" t="s">
        <v>24</v>
      </c>
      <c r="M32" s="28" t="str">
        <f t="shared" ref="M32" ca="1" si="853">IF(B32&lt;0,"("&amp;B32&amp;")",B32)</f>
        <v>(-4)</v>
      </c>
      <c r="N32" s="28">
        <f t="shared" ref="N32" ca="1" si="854">IF(D32&lt;0,"("&amp;D32&amp;")",D32)</f>
        <v>2</v>
      </c>
      <c r="O32" s="28" t="str">
        <f t="shared" ref="O32" ca="1" si="855">M32&amp;"²" &amp;" + " &amp;N32&amp;"²"</f>
        <v>(-4)² + 2²</v>
      </c>
      <c r="P32" s="34">
        <f t="shared" ref="P32" ca="1" si="856">(B32^2+D32^2)</f>
        <v>20</v>
      </c>
      <c r="Q32" s="31">
        <f t="shared" ref="Q32" ca="1" si="857">SQRT(P32)</f>
        <v>4.4721359549995796</v>
      </c>
      <c r="T32" s="34">
        <f t="shared" ref="T32" ca="1" si="858">B32</f>
        <v>-4</v>
      </c>
      <c r="U32" s="34">
        <f ca="1">D32</f>
        <v>2</v>
      </c>
      <c r="V32" s="34" t="str">
        <f t="shared" ca="1" si="65"/>
        <v/>
      </c>
      <c r="W32" s="34">
        <f t="shared" ca="1" si="66"/>
        <v>2</v>
      </c>
      <c r="X32" s="34" t="str">
        <f t="shared" ca="1" si="67"/>
        <v/>
      </c>
      <c r="Y32" s="34" t="str">
        <f t="shared" ref="Y32" ca="1" si="859">IF(AND(B32&gt;0,D32&lt;0),4,"")</f>
        <v/>
      </c>
      <c r="Z32" s="34">
        <f t="shared" ref="Z32" ca="1" si="860">MAX(V32:Y32)</f>
        <v>2</v>
      </c>
      <c r="AA32" s="34">
        <f t="shared" ref="AA32" ca="1" si="861">DEGREES(ATAN(U32/T32))</f>
        <v>-26.56505117707799</v>
      </c>
      <c r="AB32" s="34" t="str">
        <f t="shared" ref="AB32" ca="1" si="862">ROUND(VLOOKUP(Z32,$AE$2:$AF$5,2)+AA32,2)&amp;"°"</f>
        <v>153,43°</v>
      </c>
      <c r="AG32" s="34" t="str">
        <f t="shared" ref="AG32:AG46" ca="1" si="863">ROUND(Q32,2)&amp;" •  (cos (" &amp; AB32&amp;") + i sin ( "&amp; AB32&amp;")"</f>
        <v>4,47 •  (cos (153,43°) + i sin ( 153,43°)</v>
      </c>
      <c r="AH32" s="34" t="str">
        <f t="shared" ref="AH32:AH46" ca="1" si="864">ROUND(Q32,2)&amp;" • e ^ (i • "&amp;AB32&amp;")"</f>
        <v>4,47 • e ^ (i • 153,43°)</v>
      </c>
      <c r="AM32" s="34" t="str">
        <f t="shared" ref="AM32" ca="1" si="865">IF(J32=0,"+","-")</f>
        <v>-</v>
      </c>
      <c r="AN32" s="6" t="str">
        <f t="shared" ref="AN32" ca="1" si="866">IF(I32=0,F32&amp;" + "&amp;ABS(H32)&amp;"i",F32&amp;" - "&amp;ABS(H32)&amp;"i")</f>
        <v>8 + 1i</v>
      </c>
      <c r="AP32" s="6">
        <f t="shared" ref="AP32" ca="1" si="867">IF(J32=0,B32+F32,B32-F32)</f>
        <v>-12</v>
      </c>
      <c r="AQ32" s="6">
        <f t="shared" ref="AQ32" ca="1" si="868">IF(J32=0,D32+H32,D32-H32)</f>
        <v>1</v>
      </c>
      <c r="AR32" s="6" t="str">
        <f t="shared" ref="AR32" ca="1" si="869">IF(AQ32&gt;0,AP32&amp; " + " &amp;AQ32&amp;" i ",AP32&amp; " - " &amp; ABS(AQ32) &amp;" i ")</f>
        <v xml:space="preserve">-12 + 1 i </v>
      </c>
      <c r="AT32" s="7">
        <f t="shared" ref="AT32" ca="1" si="870">B32*F32</f>
        <v>-32</v>
      </c>
      <c r="AU32" s="7" t="str">
        <f t="shared" ref="AU32" ca="1" si="871">IF(AV32&lt;0,"-","+")</f>
        <v>-</v>
      </c>
      <c r="AV32" s="7">
        <f t="shared" ref="AV32" ca="1" si="872">B32*H32</f>
        <v>-4</v>
      </c>
      <c r="AW32" s="7" t="str">
        <f t="shared" ref="AW32" ca="1" si="873">IF(AX32&lt;0,"-","+")</f>
        <v>+</v>
      </c>
      <c r="AX32" s="7">
        <f t="shared" ref="AX32" ca="1" si="874">D32*F32</f>
        <v>16</v>
      </c>
      <c r="AY32" s="7" t="str">
        <f t="shared" ref="AY32" ca="1" si="875">IF(BA32&lt;0,"-","+")</f>
        <v>+</v>
      </c>
      <c r="AZ32" s="7" t="str">
        <f t="shared" ref="AZ32" ca="1" si="876">IF(BA32&gt;0,"-","+")</f>
        <v>-</v>
      </c>
      <c r="BA32" s="7">
        <f t="shared" ref="BA32" ca="1" si="877">1*D32*H32</f>
        <v>2</v>
      </c>
      <c r="BC32" s="8" t="str">
        <f t="shared" ref="BC32" ca="1" si="878">AT32&amp;" " &amp;AU32&amp;" "&amp;ABS(AV32)&amp;"i "&amp;AW32&amp; " " &amp; ABS(AX32)&amp;"i "&amp;AY32&amp;" "&amp;ABS(BA32)&amp;"i²"</f>
        <v>-32 - 4i + 16i + 2i²</v>
      </c>
      <c r="BE32" s="8" t="str">
        <f t="shared" ref="BE32" ca="1" si="879">AT32&amp;" " &amp;AU32&amp;" "&amp;ABS(AV32)&amp;"i "&amp;AW32&amp; " " &amp; ABS(AX32)&amp;"i "&amp;AZ32&amp;" "&amp;ABS(BA32)</f>
        <v>-32 - 4i + 16i - 2</v>
      </c>
      <c r="BG32" s="7">
        <f t="shared" ref="BG32" ca="1" si="880">AT32+(-1)*BA32</f>
        <v>-34</v>
      </c>
      <c r="BH32" s="7" t="str">
        <f t="shared" ref="BH32" ca="1" si="881">IF(BI32&lt;0,"-","+")</f>
        <v>+</v>
      </c>
      <c r="BI32" s="7">
        <f t="shared" ref="BI32" ca="1" si="882">AV32+AX32</f>
        <v>12</v>
      </c>
      <c r="BJ32" s="7" t="str">
        <f t="shared" ref="BJ32" ca="1" si="883">BG32&amp;" " &amp;BH32&amp;" "&amp;ABS(BI32)&amp;"i "</f>
        <v xml:space="preserve">-34 + 12i </v>
      </c>
      <c r="BK32" s="1">
        <f t="shared" ref="BK32" ca="1" si="884">H32*-1</f>
        <v>-1</v>
      </c>
      <c r="BL32" s="14" t="str">
        <f t="shared" ref="BL32" ca="1" si="885">IF(I32=1,F32&amp;" + "&amp;ABS(H32)&amp;"i",F32&amp;" - "&amp;ABS(H32)&amp;"i")</f>
        <v>8 - 1i</v>
      </c>
      <c r="BM32" s="13">
        <f t="shared" ref="BM32" ca="1" si="886">F32^2</f>
        <v>64</v>
      </c>
      <c r="BN32" s="13">
        <f t="shared" ref="BN32" ca="1" si="887">H32^2</f>
        <v>1</v>
      </c>
      <c r="BO32" s="13" t="str">
        <f t="shared" ref="BO32" ca="1" si="888">BM32&amp;" - " &amp; BN32&amp;" i²"</f>
        <v>64 - 1 i²</v>
      </c>
      <c r="BP32" s="13" t="str">
        <f t="shared" ref="BP32" ca="1" si="889">BM32&amp;" + "&amp;BN32</f>
        <v>64 + 1</v>
      </c>
      <c r="BQ32" s="13">
        <f t="shared" ref="BQ32" ca="1" si="890">BM32+BN32</f>
        <v>65</v>
      </c>
      <c r="BR32" s="15">
        <f t="shared" ref="BR32" ca="1" si="891">B32*F32</f>
        <v>-32</v>
      </c>
      <c r="BS32" s="15" t="str">
        <f t="shared" ref="BS32" ca="1" si="892">IF(BT32&gt;0,"+","-")</f>
        <v>-</v>
      </c>
      <c r="BT32" s="15">
        <f t="shared" ref="BT32" ca="1" si="893">B32*H32</f>
        <v>-4</v>
      </c>
      <c r="BU32" s="15" t="str">
        <f t="shared" ref="BU32" ca="1" si="894">IF(BV32&gt;0,"+","-")</f>
        <v>+</v>
      </c>
      <c r="BV32" s="15">
        <f t="shared" ref="BV32" ca="1" si="895">D32*F32</f>
        <v>16</v>
      </c>
      <c r="BW32" s="15" t="str">
        <f t="shared" ref="BW32" ca="1" si="896">IF(BX32&gt;0,"+","-")</f>
        <v>+</v>
      </c>
      <c r="BX32" s="15">
        <f t="shared" ref="BX32" ca="1" si="897">D32*H32</f>
        <v>2</v>
      </c>
      <c r="BY32" s="15" t="str">
        <f t="shared" ref="BY32" ca="1" si="898">BR32&amp;" " &amp;BS32&amp;" " &amp;ABS(BT32)&amp;"i"&amp;" " &amp; " " &amp;BU32&amp;" "&amp;ABS(BV32)&amp;"i"&amp;" " &amp; BW32&amp;" " &amp;ABS(BX32)&amp;"i²"</f>
        <v>-32 - 4i  + 16i + 2i²</v>
      </c>
      <c r="BZ32" s="17">
        <f t="shared" ref="BZ32" ca="1" si="899">BR32</f>
        <v>-32</v>
      </c>
      <c r="CA32" s="17" t="str">
        <f t="shared" ref="CA32" ca="1" si="900">IF(CB32&gt;0,"+","-")</f>
        <v>+</v>
      </c>
      <c r="CB32" s="17">
        <f t="shared" ref="CB32" ca="1" si="901">BT32+BV32</f>
        <v>12</v>
      </c>
      <c r="CC32" s="17" t="str">
        <f t="shared" ref="CC32" ca="1" si="902">IF(CD32&gt;0,"+","-")</f>
        <v>-</v>
      </c>
      <c r="CD32" s="17">
        <f t="shared" ref="CD32" ca="1" si="903">-1*BX32</f>
        <v>-2</v>
      </c>
      <c r="CE32" s="1" t="str">
        <f t="shared" ref="CE32" ca="1" si="904">BZ32&amp;" " &amp;CA32&amp;" "&amp;ABS(CB32)&amp;"i "&amp;CC32&amp;" " &amp; ABS(CD32)</f>
        <v>-32 + 12i - 2</v>
      </c>
      <c r="CF32" s="1" t="str">
        <f t="shared" ref="CF32" ca="1" si="905">BZ32+CD32&amp;" " &amp;CA32&amp; " "&amp;ABS(CB32)&amp;" i"</f>
        <v>-34 + 12 i</v>
      </c>
      <c r="CG32" s="1">
        <f t="shared" ref="CG32" ca="1" si="906">BZ32+CD32</f>
        <v>-34</v>
      </c>
      <c r="CH32" s="17" t="str">
        <f t="shared" ref="CH32" ca="1" si="907">CA32</f>
        <v>+</v>
      </c>
      <c r="CI32" s="1">
        <f t="shared" ref="CI32" ca="1" si="908">ABS(CB32)</f>
        <v>12</v>
      </c>
    </row>
    <row r="33" spans="2:87" x14ac:dyDescent="0.25">
      <c r="M33" s="34" t="s">
        <v>11</v>
      </c>
      <c r="O33" s="34" t="s">
        <v>11</v>
      </c>
      <c r="V33" s="34" t="str">
        <f t="shared" si="65"/>
        <v/>
      </c>
      <c r="W33" s="34" t="str">
        <f t="shared" si="66"/>
        <v/>
      </c>
      <c r="X33" s="34" t="str">
        <f t="shared" si="67"/>
        <v/>
      </c>
      <c r="Y33" s="34" t="str">
        <f t="shared" ref="Y33" si="909">IF(AND(C33&gt;0,E33&lt;0),4,"")</f>
        <v/>
      </c>
      <c r="AB33" s="34" t="s">
        <v>11</v>
      </c>
      <c r="AZ33" s="7" t="s">
        <v>11</v>
      </c>
      <c r="BK33" s="1" t="s">
        <v>11</v>
      </c>
    </row>
    <row r="34" spans="2:87" x14ac:dyDescent="0.25">
      <c r="B34" s="1">
        <f t="shared" ref="B34" ca="1" si="910">IF(C34=0,1*RANDBETWEEN(1,10),-1*RANDBETWEEN(1,10))</f>
        <v>6</v>
      </c>
      <c r="C34" s="1">
        <f t="shared" ref="C34" ca="1" si="911">RANDBETWEEN(0,1)</f>
        <v>0</v>
      </c>
      <c r="D34" s="1">
        <f t="shared" ref="D34" ca="1" si="912">IF(E34=0,1*RANDBETWEEN(1,10),-1*RANDBETWEEN(1,10))</f>
        <v>-10</v>
      </c>
      <c r="E34" s="1">
        <f t="shared" ca="1" si="3"/>
        <v>1</v>
      </c>
      <c r="F34" s="1">
        <f t="shared" ref="F34" ca="1" si="913">IF(G34=0,1*RANDBETWEEN(1,10),-1*RANDBETWEEN(1,10))</f>
        <v>-4</v>
      </c>
      <c r="G34" s="1">
        <f t="shared" ref="G34" ca="1" si="914">RANDBETWEEN(0,1)</f>
        <v>1</v>
      </c>
      <c r="H34" s="1">
        <f t="shared" ca="1" si="6"/>
        <v>7</v>
      </c>
      <c r="I34" s="1">
        <f t="shared" ca="1" si="536"/>
        <v>0</v>
      </c>
      <c r="J34" s="1">
        <f t="shared" ca="1" si="536"/>
        <v>1</v>
      </c>
      <c r="K34" s="6" t="str">
        <f t="shared" ref="K34" ca="1" si="915">IF(E34=0,B34&amp;" + "&amp;ABS(D34)&amp;"i",B34&amp;" - "&amp;ABS(D34)&amp;"i")</f>
        <v>6 - 10i</v>
      </c>
      <c r="L34" s="27" t="s">
        <v>24</v>
      </c>
      <c r="M34" s="28">
        <f t="shared" ref="M34" ca="1" si="916">IF(B34&lt;0,"("&amp;B34&amp;")",B34)</f>
        <v>6</v>
      </c>
      <c r="N34" s="28" t="str">
        <f t="shared" ref="N34" ca="1" si="917">IF(D34&lt;0,"("&amp;D34&amp;")",D34)</f>
        <v>(-10)</v>
      </c>
      <c r="O34" s="28" t="str">
        <f t="shared" ref="O34" ca="1" si="918">M34&amp;"²" &amp;" + " &amp;N34&amp;"²"</f>
        <v>6² + (-10)²</v>
      </c>
      <c r="P34" s="34">
        <f t="shared" ref="P34" ca="1" si="919">(B34^2+D34^2)</f>
        <v>136</v>
      </c>
      <c r="Q34" s="31">
        <f t="shared" ref="Q34" ca="1" si="920">SQRT(P34)</f>
        <v>11.661903789690601</v>
      </c>
      <c r="T34" s="34">
        <f t="shared" ref="T34" ca="1" si="921">B34</f>
        <v>6</v>
      </c>
      <c r="U34" s="34">
        <f ca="1">D34</f>
        <v>-10</v>
      </c>
      <c r="V34" s="34" t="str">
        <f t="shared" ca="1" si="65"/>
        <v/>
      </c>
      <c r="W34" s="34" t="str">
        <f t="shared" ca="1" si="66"/>
        <v/>
      </c>
      <c r="X34" s="34" t="str">
        <f t="shared" ca="1" si="67"/>
        <v/>
      </c>
      <c r="Y34" s="34">
        <f t="shared" ref="Y34" ca="1" si="922">IF(AND(B34&gt;0,D34&lt;0),4,"")</f>
        <v>4</v>
      </c>
      <c r="Z34" s="34">
        <f t="shared" ref="Z34" ca="1" si="923">MAX(V34:Y34)</f>
        <v>4</v>
      </c>
      <c r="AA34" s="34">
        <f t="shared" ref="AA34" ca="1" si="924">DEGREES(ATAN(U34/T34))</f>
        <v>-59.036243467926482</v>
      </c>
      <c r="AB34" s="34" t="str">
        <f t="shared" ref="AB34" ca="1" si="925">ROUND(VLOOKUP(Z34,$AE$2:$AF$5,2)+AA34,2)&amp;"°"</f>
        <v>300,96°</v>
      </c>
      <c r="AG34" s="34" t="str">
        <f t="shared" ref="AG34:AG46" ca="1" si="926">ROUND(Q34,2)&amp;" •  (cos (" &amp; AB34&amp;") + i sin ( "&amp; AB34&amp;")"</f>
        <v>11,66 •  (cos (300,96°) + i sin ( 300,96°)</v>
      </c>
      <c r="AH34" s="34" t="str">
        <f t="shared" ref="AH34:AH46" ca="1" si="927">ROUND(Q34,2)&amp;" • e ^ (i • "&amp;AB34&amp;")"</f>
        <v>11,66 • e ^ (i • 300,96°)</v>
      </c>
      <c r="AM34" s="34" t="str">
        <f t="shared" ref="AM34" ca="1" si="928">IF(J34=0,"+","-")</f>
        <v>-</v>
      </c>
      <c r="AN34" s="6" t="str">
        <f t="shared" ref="AN34" ca="1" si="929">IF(I34=0,F34&amp;" + "&amp;ABS(H34)&amp;"i",F34&amp;" - "&amp;ABS(H34)&amp;"i")</f>
        <v>-4 + 7i</v>
      </c>
      <c r="AP34" s="6">
        <f t="shared" ref="AP34" ca="1" si="930">IF(J34=0,B34+F34,B34-F34)</f>
        <v>10</v>
      </c>
      <c r="AQ34" s="6">
        <f t="shared" ref="AQ34" ca="1" si="931">IF(J34=0,D34+H34,D34-H34)</f>
        <v>-17</v>
      </c>
      <c r="AR34" s="6" t="str">
        <f t="shared" ref="AR34" ca="1" si="932">IF(AQ34&gt;0,AP34&amp; " + " &amp;AQ34&amp;" i ",AP34&amp; " - " &amp; ABS(AQ34) &amp;" i ")</f>
        <v xml:space="preserve">10 - 17 i </v>
      </c>
      <c r="AT34" s="7">
        <f t="shared" ref="AT34" ca="1" si="933">B34*F34</f>
        <v>-24</v>
      </c>
      <c r="AU34" s="7" t="str">
        <f t="shared" ref="AU34" ca="1" si="934">IF(AV34&lt;0,"-","+")</f>
        <v>+</v>
      </c>
      <c r="AV34" s="7">
        <f t="shared" ref="AV34" ca="1" si="935">B34*H34</f>
        <v>42</v>
      </c>
      <c r="AW34" s="7" t="str">
        <f t="shared" ref="AW34" ca="1" si="936">IF(AX34&lt;0,"-","+")</f>
        <v>+</v>
      </c>
      <c r="AX34" s="7">
        <f t="shared" ref="AX34" ca="1" si="937">D34*F34</f>
        <v>40</v>
      </c>
      <c r="AY34" s="7" t="str">
        <f t="shared" ref="AY34" ca="1" si="938">IF(BA34&lt;0,"-","+")</f>
        <v>-</v>
      </c>
      <c r="AZ34" s="7" t="str">
        <f t="shared" ref="AZ34" ca="1" si="939">IF(BA34&gt;0,"-","+")</f>
        <v>+</v>
      </c>
      <c r="BA34" s="7">
        <f t="shared" ref="BA34" ca="1" si="940">1*D34*H34</f>
        <v>-70</v>
      </c>
      <c r="BC34" s="8" t="str">
        <f t="shared" ref="BC34" ca="1" si="941">AT34&amp;" " &amp;AU34&amp;" "&amp;ABS(AV34)&amp;"i "&amp;AW34&amp; " " &amp; ABS(AX34)&amp;"i "&amp;AY34&amp;" "&amp;ABS(BA34)&amp;"i²"</f>
        <v>-24 + 42i + 40i - 70i²</v>
      </c>
      <c r="BE34" s="8" t="str">
        <f t="shared" ref="BE34" ca="1" si="942">AT34&amp;" " &amp;AU34&amp;" "&amp;ABS(AV34)&amp;"i "&amp;AW34&amp; " " &amp; ABS(AX34)&amp;"i "&amp;AZ34&amp;" "&amp;ABS(BA34)</f>
        <v>-24 + 42i + 40i + 70</v>
      </c>
      <c r="BG34" s="7">
        <f t="shared" ref="BG34" ca="1" si="943">AT34+(-1)*BA34</f>
        <v>46</v>
      </c>
      <c r="BH34" s="7" t="str">
        <f t="shared" ref="BH34" ca="1" si="944">IF(BI34&lt;0,"-","+")</f>
        <v>+</v>
      </c>
      <c r="BI34" s="7">
        <f t="shared" ref="BI34" ca="1" si="945">AV34+AX34</f>
        <v>82</v>
      </c>
      <c r="BJ34" s="7" t="str">
        <f t="shared" ref="BJ34" ca="1" si="946">BG34&amp;" " &amp;BH34&amp;" "&amp;ABS(BI34)&amp;"i "</f>
        <v xml:space="preserve">46 + 82i </v>
      </c>
      <c r="BK34" s="1">
        <f t="shared" ref="BK34" ca="1" si="947">H34*-1</f>
        <v>-7</v>
      </c>
      <c r="BL34" s="14" t="str">
        <f t="shared" ref="BL34" ca="1" si="948">IF(I34=1,F34&amp;" + "&amp;ABS(H34)&amp;"i",F34&amp;" - "&amp;ABS(H34)&amp;"i")</f>
        <v>-4 - 7i</v>
      </c>
      <c r="BM34" s="13">
        <f t="shared" ref="BM34" ca="1" si="949">F34^2</f>
        <v>16</v>
      </c>
      <c r="BN34" s="13">
        <f t="shared" ref="BN34" ca="1" si="950">H34^2</f>
        <v>49</v>
      </c>
      <c r="BO34" s="13" t="str">
        <f t="shared" ref="BO34" ca="1" si="951">BM34&amp;" - " &amp; BN34&amp;" i²"</f>
        <v>16 - 49 i²</v>
      </c>
      <c r="BP34" s="13" t="str">
        <f t="shared" ref="BP34" ca="1" si="952">BM34&amp;" + "&amp;BN34</f>
        <v>16 + 49</v>
      </c>
      <c r="BQ34" s="13">
        <f t="shared" ref="BQ34" ca="1" si="953">BM34+BN34</f>
        <v>65</v>
      </c>
      <c r="BR34" s="15">
        <f t="shared" ref="BR34" ca="1" si="954">B34*F34</f>
        <v>-24</v>
      </c>
      <c r="BS34" s="15" t="str">
        <f t="shared" ref="BS34" ca="1" si="955">IF(BT34&gt;0,"+","-")</f>
        <v>+</v>
      </c>
      <c r="BT34" s="15">
        <f t="shared" ref="BT34" ca="1" si="956">B34*H34</f>
        <v>42</v>
      </c>
      <c r="BU34" s="15" t="str">
        <f t="shared" ref="BU34" ca="1" si="957">IF(BV34&gt;0,"+","-")</f>
        <v>+</v>
      </c>
      <c r="BV34" s="15">
        <f t="shared" ref="BV34" ca="1" si="958">D34*F34</f>
        <v>40</v>
      </c>
      <c r="BW34" s="15" t="str">
        <f t="shared" ref="BW34" ca="1" si="959">IF(BX34&gt;0,"+","-")</f>
        <v>-</v>
      </c>
      <c r="BX34" s="15">
        <f t="shared" ref="BX34" ca="1" si="960">D34*H34</f>
        <v>-70</v>
      </c>
      <c r="BY34" s="15" t="str">
        <f t="shared" ref="BY34" ca="1" si="961">BR34&amp;" " &amp;BS34&amp;" " &amp;ABS(BT34)&amp;"i"&amp;" " &amp; " " &amp;BU34&amp;" "&amp;ABS(BV34)&amp;"i"&amp;" " &amp; BW34&amp;" " &amp;ABS(BX34)&amp;"i²"</f>
        <v>-24 + 42i  + 40i - 70i²</v>
      </c>
      <c r="BZ34" s="17">
        <f t="shared" ref="BZ34" ca="1" si="962">BR34</f>
        <v>-24</v>
      </c>
      <c r="CA34" s="17" t="str">
        <f t="shared" ref="CA34" ca="1" si="963">IF(CB34&gt;0,"+","-")</f>
        <v>+</v>
      </c>
      <c r="CB34" s="17">
        <f t="shared" ref="CB34" ca="1" si="964">BT34+BV34</f>
        <v>82</v>
      </c>
      <c r="CC34" s="17" t="str">
        <f t="shared" ref="CC34" ca="1" si="965">IF(CD34&gt;0,"+","-")</f>
        <v>+</v>
      </c>
      <c r="CD34" s="17">
        <f t="shared" ref="CD34" ca="1" si="966">-1*BX34</f>
        <v>70</v>
      </c>
      <c r="CE34" s="1" t="str">
        <f t="shared" ref="CE34" ca="1" si="967">BZ34&amp;" " &amp;CA34&amp;" "&amp;ABS(CB34)&amp;"i "&amp;CC34&amp;" " &amp; ABS(CD34)</f>
        <v>-24 + 82i + 70</v>
      </c>
      <c r="CF34" s="1" t="str">
        <f t="shared" ref="CF34" ca="1" si="968">BZ34+CD34&amp;" " &amp;CA34&amp; " "&amp;ABS(CB34)&amp;" i"</f>
        <v>46 + 82 i</v>
      </c>
      <c r="CG34" s="1">
        <f t="shared" ref="CG34" ca="1" si="969">BZ34+CD34</f>
        <v>46</v>
      </c>
      <c r="CH34" s="17" t="str">
        <f t="shared" ref="CH34" ca="1" si="970">CA34</f>
        <v>+</v>
      </c>
      <c r="CI34" s="1">
        <f t="shared" ref="CI34" ca="1" si="971">ABS(CB34)</f>
        <v>82</v>
      </c>
    </row>
    <row r="35" spans="2:87" x14ac:dyDescent="0.25">
      <c r="M35" s="34" t="s">
        <v>11</v>
      </c>
      <c r="O35" s="34" t="s">
        <v>11</v>
      </c>
      <c r="V35" s="34" t="str">
        <f t="shared" si="65"/>
        <v/>
      </c>
      <c r="W35" s="34" t="str">
        <f t="shared" si="66"/>
        <v/>
      </c>
      <c r="X35" s="34" t="str">
        <f t="shared" si="67"/>
        <v/>
      </c>
      <c r="Y35" s="34" t="str">
        <f t="shared" ref="Y35" si="972">IF(AND(C35&gt;0,E35&lt;0),4,"")</f>
        <v/>
      </c>
      <c r="AB35" s="34" t="s">
        <v>11</v>
      </c>
      <c r="AZ35" s="7" t="s">
        <v>11</v>
      </c>
      <c r="BK35" s="1" t="s">
        <v>11</v>
      </c>
    </row>
    <row r="36" spans="2:87" x14ac:dyDescent="0.25">
      <c r="B36" s="1">
        <f t="shared" ref="B36:B46" ca="1" si="973">IF(C36=0,1*RANDBETWEEN(1,10),-1*RANDBETWEEN(1,10))</f>
        <v>1</v>
      </c>
      <c r="C36" s="1">
        <f t="shared" ref="C36:C46" ca="1" si="974">RANDBETWEEN(0,1)</f>
        <v>0</v>
      </c>
      <c r="D36" s="1">
        <f t="shared" ref="D36" ca="1" si="975">IF(E36=0,1*RANDBETWEEN(1,10),-1*RANDBETWEEN(1,10))</f>
        <v>3</v>
      </c>
      <c r="E36" s="1">
        <f t="shared" ca="1" si="3"/>
        <v>0</v>
      </c>
      <c r="F36" s="1">
        <f t="shared" ref="F36:F46" ca="1" si="976">IF(G36=0,1*RANDBETWEEN(1,10),-1*RANDBETWEEN(1,10))</f>
        <v>-4</v>
      </c>
      <c r="G36" s="1">
        <f t="shared" ref="G36:G46" ca="1" si="977">RANDBETWEEN(0,1)</f>
        <v>1</v>
      </c>
      <c r="H36" s="1">
        <f t="shared" ca="1" si="6"/>
        <v>-7</v>
      </c>
      <c r="I36" s="1">
        <f t="shared" ca="1" si="536"/>
        <v>1</v>
      </c>
      <c r="J36" s="1">
        <f t="shared" ca="1" si="536"/>
        <v>0</v>
      </c>
      <c r="K36" s="6" t="str">
        <f t="shared" ref="K36" ca="1" si="978">IF(E36=0,B36&amp;" + "&amp;ABS(D36)&amp;"i",B36&amp;" - "&amp;ABS(D36)&amp;"i")</f>
        <v>1 + 3i</v>
      </c>
      <c r="L36" s="27" t="s">
        <v>24</v>
      </c>
      <c r="M36" s="28">
        <f t="shared" ref="M36" ca="1" si="979">IF(B36&lt;0,"("&amp;B36&amp;")",B36)</f>
        <v>1</v>
      </c>
      <c r="N36" s="28">
        <f t="shared" ref="N36" ca="1" si="980">IF(D36&lt;0,"("&amp;D36&amp;")",D36)</f>
        <v>3</v>
      </c>
      <c r="O36" s="28" t="str">
        <f t="shared" ref="O36" ca="1" si="981">M36&amp;"²" &amp;" + " &amp;N36&amp;"²"</f>
        <v>1² + 3²</v>
      </c>
      <c r="P36" s="34">
        <f t="shared" ref="P36" ca="1" si="982">(B36^2+D36^2)</f>
        <v>10</v>
      </c>
      <c r="Q36" s="31">
        <f t="shared" ref="Q36" ca="1" si="983">SQRT(P36)</f>
        <v>3.1622776601683795</v>
      </c>
      <c r="T36" s="34">
        <f t="shared" ref="T36" ca="1" si="984">B36</f>
        <v>1</v>
      </c>
      <c r="U36" s="34">
        <f ca="1">D36</f>
        <v>3</v>
      </c>
      <c r="V36" s="34">
        <f t="shared" ca="1" si="65"/>
        <v>1</v>
      </c>
      <c r="W36" s="34" t="str">
        <f t="shared" ca="1" si="66"/>
        <v/>
      </c>
      <c r="X36" s="34" t="str">
        <f t="shared" ca="1" si="67"/>
        <v/>
      </c>
      <c r="Y36" s="34" t="str">
        <f t="shared" ref="Y36" ca="1" si="985">IF(AND(B36&gt;0,D36&lt;0),4,"")</f>
        <v/>
      </c>
      <c r="Z36" s="34">
        <f t="shared" ref="Z36" ca="1" si="986">MAX(V36:Y36)</f>
        <v>1</v>
      </c>
      <c r="AA36" s="34">
        <f t="shared" ref="AA36" ca="1" si="987">DEGREES(ATAN(U36/T36))</f>
        <v>71.56505117707799</v>
      </c>
      <c r="AB36" s="34" t="str">
        <f t="shared" ref="AB36" ca="1" si="988">ROUND(VLOOKUP(Z36,$AE$2:$AF$5,2)+AA36,2)&amp;"°"</f>
        <v>71,57°</v>
      </c>
      <c r="AG36" s="34" t="str">
        <f t="shared" ref="AG36:AG46" ca="1" si="989">ROUND(Q36,2)&amp;" •  (cos (" &amp; AB36&amp;") + i sin ( "&amp; AB36&amp;")"</f>
        <v>3,16 •  (cos (71,57°) + i sin ( 71,57°)</v>
      </c>
      <c r="AH36" s="34" t="str">
        <f t="shared" ref="AH36:AH46" ca="1" si="990">ROUND(Q36,2)&amp;" • e ^ (i • "&amp;AB36&amp;")"</f>
        <v>3,16 • e ^ (i • 71,57°)</v>
      </c>
      <c r="AM36" s="34" t="str">
        <f t="shared" ref="AM36" ca="1" si="991">IF(J36=0,"+","-")</f>
        <v>+</v>
      </c>
      <c r="AN36" s="6" t="str">
        <f t="shared" ref="AN36" ca="1" si="992">IF(I36=0,F36&amp;" + "&amp;ABS(H36)&amp;"i",F36&amp;" - "&amp;ABS(H36)&amp;"i")</f>
        <v>-4 - 7i</v>
      </c>
      <c r="AP36" s="6">
        <f t="shared" ref="AP36" ca="1" si="993">IF(J36=0,B36+F36,B36-F36)</f>
        <v>-3</v>
      </c>
      <c r="AQ36" s="6">
        <f t="shared" ref="AQ36" ca="1" si="994">IF(J36=0,D36+H36,D36-H36)</f>
        <v>-4</v>
      </c>
      <c r="AR36" s="6" t="str">
        <f t="shared" ref="AR36" ca="1" si="995">IF(AQ36&gt;0,AP36&amp; " + " &amp;AQ36&amp;" i ",AP36&amp; " - " &amp; ABS(AQ36) &amp;" i ")</f>
        <v xml:space="preserve">-3 - 4 i </v>
      </c>
      <c r="AT36" s="7">
        <f t="shared" ref="AT36" ca="1" si="996">B36*F36</f>
        <v>-4</v>
      </c>
      <c r="AU36" s="7" t="str">
        <f t="shared" ref="AU36:AU46" ca="1" si="997">IF(AV36&lt;0,"-","+")</f>
        <v>-</v>
      </c>
      <c r="AV36" s="7">
        <f t="shared" ref="AV36" ca="1" si="998">B36*H36</f>
        <v>-7</v>
      </c>
      <c r="AW36" s="7" t="str">
        <f t="shared" ref="AW36:AW46" ca="1" si="999">IF(AX36&lt;0,"-","+")</f>
        <v>-</v>
      </c>
      <c r="AX36" s="7">
        <f t="shared" ref="AX36" ca="1" si="1000">D36*F36</f>
        <v>-12</v>
      </c>
      <c r="AY36" s="7" t="str">
        <f t="shared" ref="AY36" ca="1" si="1001">IF(BA36&lt;0,"-","+")</f>
        <v>-</v>
      </c>
      <c r="AZ36" s="7" t="str">
        <f t="shared" ref="AZ36:AZ46" ca="1" si="1002">IF(BA36&gt;0,"-","+")</f>
        <v>+</v>
      </c>
      <c r="BA36" s="7">
        <f t="shared" ref="BA36" ca="1" si="1003">1*D36*H36</f>
        <v>-21</v>
      </c>
      <c r="BC36" s="8" t="str">
        <f t="shared" ref="BC36" ca="1" si="1004">AT36&amp;" " &amp;AU36&amp;" "&amp;ABS(AV36)&amp;"i "&amp;AW36&amp; " " &amp; ABS(AX36)&amp;"i "&amp;AY36&amp;" "&amp;ABS(BA36)&amp;"i²"</f>
        <v>-4 - 7i - 12i - 21i²</v>
      </c>
      <c r="BE36" s="8" t="str">
        <f t="shared" ref="BE36" ca="1" si="1005">AT36&amp;" " &amp;AU36&amp;" "&amp;ABS(AV36)&amp;"i "&amp;AW36&amp; " " &amp; ABS(AX36)&amp;"i "&amp;AZ36&amp;" "&amp;ABS(BA36)</f>
        <v>-4 - 7i - 12i + 21</v>
      </c>
      <c r="BG36" s="7">
        <f t="shared" ref="BG36" ca="1" si="1006">AT36+(-1)*BA36</f>
        <v>17</v>
      </c>
      <c r="BH36" s="7" t="str">
        <f t="shared" ref="BH36:BH46" ca="1" si="1007">IF(BI36&lt;0,"-","+")</f>
        <v>-</v>
      </c>
      <c r="BI36" s="7">
        <f t="shared" ref="BI36" ca="1" si="1008">AV36+AX36</f>
        <v>-19</v>
      </c>
      <c r="BJ36" s="7" t="str">
        <f t="shared" ref="BJ36" ca="1" si="1009">BG36&amp;" " &amp;BH36&amp;" "&amp;ABS(BI36)&amp;"i "</f>
        <v xml:space="preserve">17 - 19i </v>
      </c>
      <c r="BK36" s="1">
        <f t="shared" ref="BK36" ca="1" si="1010">H36*-1</f>
        <v>7</v>
      </c>
      <c r="BL36" s="14" t="str">
        <f t="shared" ref="BL36" ca="1" si="1011">IF(I36=1,F36&amp;" + "&amp;ABS(H36)&amp;"i",F36&amp;" - "&amp;ABS(H36)&amp;"i")</f>
        <v>-4 + 7i</v>
      </c>
      <c r="BM36" s="13">
        <f t="shared" ref="BM36" ca="1" si="1012">F36^2</f>
        <v>16</v>
      </c>
      <c r="BN36" s="13">
        <f t="shared" ref="BN36" ca="1" si="1013">H36^2</f>
        <v>49</v>
      </c>
      <c r="BO36" s="13" t="str">
        <f t="shared" ref="BO36" ca="1" si="1014">BM36&amp;" - " &amp; BN36&amp;" i²"</f>
        <v>16 - 49 i²</v>
      </c>
      <c r="BP36" s="13" t="str">
        <f t="shared" ref="BP36" ca="1" si="1015">BM36&amp;" + "&amp;BN36</f>
        <v>16 + 49</v>
      </c>
      <c r="BQ36" s="13">
        <f t="shared" ref="BQ36" ca="1" si="1016">BM36+BN36</f>
        <v>65</v>
      </c>
      <c r="BR36" s="15">
        <f t="shared" ref="BR36" ca="1" si="1017">B36*F36</f>
        <v>-4</v>
      </c>
      <c r="BS36" s="15" t="str">
        <f t="shared" ref="BS36" ca="1" si="1018">IF(BT36&gt;0,"+","-")</f>
        <v>-</v>
      </c>
      <c r="BT36" s="15">
        <f t="shared" ref="BT36" ca="1" si="1019">B36*H36</f>
        <v>-7</v>
      </c>
      <c r="BU36" s="15" t="str">
        <f t="shared" ref="BU36" ca="1" si="1020">IF(BV36&gt;0,"+","-")</f>
        <v>-</v>
      </c>
      <c r="BV36" s="15">
        <f t="shared" ref="BV36" ca="1" si="1021">D36*F36</f>
        <v>-12</v>
      </c>
      <c r="BW36" s="15" t="str">
        <f t="shared" ref="BW36" ca="1" si="1022">IF(BX36&gt;0,"+","-")</f>
        <v>-</v>
      </c>
      <c r="BX36" s="15">
        <f t="shared" ref="BX36" ca="1" si="1023">D36*H36</f>
        <v>-21</v>
      </c>
      <c r="BY36" s="15" t="str">
        <f t="shared" ref="BY36" ca="1" si="1024">BR36&amp;" " &amp;BS36&amp;" " &amp;ABS(BT36)&amp;"i"&amp;" " &amp; " " &amp;BU36&amp;" "&amp;ABS(BV36)&amp;"i"&amp;" " &amp; BW36&amp;" " &amp;ABS(BX36)&amp;"i²"</f>
        <v>-4 - 7i  - 12i - 21i²</v>
      </c>
      <c r="BZ36" s="17">
        <f t="shared" ref="BZ36" ca="1" si="1025">BR36</f>
        <v>-4</v>
      </c>
      <c r="CA36" s="17" t="str">
        <f t="shared" ref="CA36" ca="1" si="1026">IF(CB36&gt;0,"+","-")</f>
        <v>-</v>
      </c>
      <c r="CB36" s="17">
        <f t="shared" ref="CB36" ca="1" si="1027">BT36+BV36</f>
        <v>-19</v>
      </c>
      <c r="CC36" s="17" t="str">
        <f t="shared" ref="CC36" ca="1" si="1028">IF(CD36&gt;0,"+","-")</f>
        <v>+</v>
      </c>
      <c r="CD36" s="17">
        <f t="shared" ref="CD36" ca="1" si="1029">-1*BX36</f>
        <v>21</v>
      </c>
      <c r="CE36" s="1" t="str">
        <f t="shared" ref="CE36" ca="1" si="1030">BZ36&amp;" " &amp;CA36&amp;" "&amp;ABS(CB36)&amp;"i "&amp;CC36&amp;" " &amp; ABS(CD36)</f>
        <v>-4 - 19i + 21</v>
      </c>
      <c r="CF36" s="1" t="str">
        <f t="shared" ref="CF36" ca="1" si="1031">BZ36+CD36&amp;" " &amp;CA36&amp; " "&amp;ABS(CB36)&amp;" i"</f>
        <v>17 - 19 i</v>
      </c>
      <c r="CG36" s="1">
        <f t="shared" ref="CG36" ca="1" si="1032">BZ36+CD36</f>
        <v>17</v>
      </c>
      <c r="CH36" s="17" t="str">
        <f t="shared" ref="CH36" ca="1" si="1033">CA36</f>
        <v>-</v>
      </c>
      <c r="CI36" s="1">
        <f t="shared" ref="CI36" ca="1" si="1034">ABS(CB36)</f>
        <v>19</v>
      </c>
    </row>
    <row r="37" spans="2:87" x14ac:dyDescent="0.25">
      <c r="M37" s="34" t="s">
        <v>11</v>
      </c>
      <c r="O37" s="34" t="s">
        <v>11</v>
      </c>
      <c r="V37" s="34" t="str">
        <f t="shared" si="65"/>
        <v/>
      </c>
      <c r="W37" s="34" t="str">
        <f t="shared" si="66"/>
        <v/>
      </c>
      <c r="X37" s="34" t="str">
        <f t="shared" si="67"/>
        <v/>
      </c>
      <c r="Y37" s="34" t="str">
        <f t="shared" ref="Y37" si="1035">IF(AND(C37&gt;0,E37&lt;0),4,"")</f>
        <v/>
      </c>
      <c r="AB37" s="34" t="s">
        <v>11</v>
      </c>
      <c r="BK37" s="1" t="s">
        <v>11</v>
      </c>
    </row>
    <row r="38" spans="2:87" x14ac:dyDescent="0.25">
      <c r="B38" s="1">
        <f t="shared" ca="1" si="973"/>
        <v>-5</v>
      </c>
      <c r="C38" s="1">
        <f t="shared" ca="1" si="974"/>
        <v>1</v>
      </c>
      <c r="D38" s="1">
        <f t="shared" ref="D38" ca="1" si="1036">IF(E38=0,1*RANDBETWEEN(1,10),-1*RANDBETWEEN(1,10))</f>
        <v>6</v>
      </c>
      <c r="E38" s="1">
        <f t="shared" ca="1" si="3"/>
        <v>0</v>
      </c>
      <c r="F38" s="1">
        <f t="shared" ca="1" si="976"/>
        <v>-3</v>
      </c>
      <c r="G38" s="1">
        <f t="shared" ca="1" si="977"/>
        <v>1</v>
      </c>
      <c r="H38" s="1">
        <f t="shared" ca="1" si="6"/>
        <v>3</v>
      </c>
      <c r="I38" s="1">
        <f t="shared" ca="1" si="536"/>
        <v>0</v>
      </c>
      <c r="J38" s="1">
        <f t="shared" ca="1" si="536"/>
        <v>1</v>
      </c>
      <c r="K38" s="6" t="str">
        <f t="shared" ref="K38" ca="1" si="1037">IF(E38=0,B38&amp;" + "&amp;ABS(D38)&amp;"i",B38&amp;" - "&amp;ABS(D38)&amp;"i")</f>
        <v>-5 + 6i</v>
      </c>
      <c r="L38" s="27" t="s">
        <v>24</v>
      </c>
      <c r="M38" s="28" t="str">
        <f t="shared" ref="M38" ca="1" si="1038">IF(B38&lt;0,"("&amp;B38&amp;")",B38)</f>
        <v>(-5)</v>
      </c>
      <c r="N38" s="28">
        <f t="shared" ref="N38" ca="1" si="1039">IF(D38&lt;0,"("&amp;D38&amp;")",D38)</f>
        <v>6</v>
      </c>
      <c r="O38" s="28" t="str">
        <f t="shared" ref="O38" ca="1" si="1040">M38&amp;"²" &amp;" + " &amp;N38&amp;"²"</f>
        <v>(-5)² + 6²</v>
      </c>
      <c r="P38" s="34">
        <f t="shared" ref="P38" ca="1" si="1041">(B38^2+D38^2)</f>
        <v>61</v>
      </c>
      <c r="Q38" s="31">
        <f t="shared" ref="Q38" ca="1" si="1042">SQRT(P38)</f>
        <v>7.810249675906654</v>
      </c>
      <c r="T38" s="34">
        <f t="shared" ref="T38" ca="1" si="1043">B38</f>
        <v>-5</v>
      </c>
      <c r="U38" s="34">
        <f ca="1">D38</f>
        <v>6</v>
      </c>
      <c r="V38" s="34" t="str">
        <f t="shared" ca="1" si="65"/>
        <v/>
      </c>
      <c r="W38" s="34">
        <f t="shared" ca="1" si="66"/>
        <v>2</v>
      </c>
      <c r="X38" s="34" t="str">
        <f t="shared" ca="1" si="67"/>
        <v/>
      </c>
      <c r="Y38" s="34" t="str">
        <f t="shared" ref="Y38" ca="1" si="1044">IF(AND(B38&gt;0,D38&lt;0),4,"")</f>
        <v/>
      </c>
      <c r="Z38" s="34">
        <f t="shared" ref="Z38" ca="1" si="1045">MAX(V38:Y38)</f>
        <v>2</v>
      </c>
      <c r="AA38" s="34">
        <f t="shared" ref="AA38" ca="1" si="1046">DEGREES(ATAN(U38/T38))</f>
        <v>-50.19442890773481</v>
      </c>
      <c r="AB38" s="34" t="str">
        <f t="shared" ref="AB38" ca="1" si="1047">ROUND(VLOOKUP(Z38,$AE$2:$AF$5,2)+AA38,2)&amp;"°"</f>
        <v>129,81°</v>
      </c>
      <c r="AG38" s="34" t="str">
        <f t="shared" ref="AG38:AG46" ca="1" si="1048">ROUND(Q38,2)&amp;" •  (cos (" &amp; AB38&amp;") + i sin ( "&amp; AB38&amp;")"</f>
        <v>7,81 •  (cos (129,81°) + i sin ( 129,81°)</v>
      </c>
      <c r="AH38" s="34" t="str">
        <f t="shared" ref="AH38:AH46" ca="1" si="1049">ROUND(Q38,2)&amp;" • e ^ (i • "&amp;AB38&amp;")"</f>
        <v>7,81 • e ^ (i • 129,81°)</v>
      </c>
      <c r="AM38" s="34" t="str">
        <f t="shared" ref="AM38" ca="1" si="1050">IF(J38=0,"+","-")</f>
        <v>-</v>
      </c>
      <c r="AN38" s="6" t="str">
        <f t="shared" ref="AN38" ca="1" si="1051">IF(I38=0,F38&amp;" + "&amp;ABS(H38)&amp;"i",F38&amp;" - "&amp;ABS(H38)&amp;"i")</f>
        <v>-3 + 3i</v>
      </c>
      <c r="AP38" s="6">
        <f t="shared" ref="AP38" ca="1" si="1052">IF(J38=0,B38+F38,B38-F38)</f>
        <v>-2</v>
      </c>
      <c r="AQ38" s="6">
        <f t="shared" ref="AQ38" ca="1" si="1053">IF(J38=0,D38+H38,D38-H38)</f>
        <v>3</v>
      </c>
      <c r="AR38" s="6" t="str">
        <f t="shared" ref="AR38" ca="1" si="1054">IF(AQ38&gt;0,AP38&amp; " + " &amp;AQ38&amp;" i ",AP38&amp; " - " &amp; ABS(AQ38) &amp;" i ")</f>
        <v xml:space="preserve">-2 + 3 i </v>
      </c>
      <c r="AT38" s="7">
        <f t="shared" ref="AT38" ca="1" si="1055">B38*F38</f>
        <v>15</v>
      </c>
      <c r="AU38" s="7" t="str">
        <f t="shared" ca="1" si="997"/>
        <v>-</v>
      </c>
      <c r="AV38" s="7">
        <f t="shared" ref="AV38" ca="1" si="1056">B38*H38</f>
        <v>-15</v>
      </c>
      <c r="AW38" s="7" t="str">
        <f t="shared" ca="1" si="999"/>
        <v>-</v>
      </c>
      <c r="AX38" s="7">
        <f t="shared" ref="AX38" ca="1" si="1057">D38*F38</f>
        <v>-18</v>
      </c>
      <c r="AY38" s="7" t="str">
        <f t="shared" ref="AY38" ca="1" si="1058">IF(BA38&lt;0,"-","+")</f>
        <v>+</v>
      </c>
      <c r="AZ38" s="7" t="str">
        <f t="shared" ca="1" si="1002"/>
        <v>-</v>
      </c>
      <c r="BA38" s="7">
        <f t="shared" ref="BA38" ca="1" si="1059">1*D38*H38</f>
        <v>18</v>
      </c>
      <c r="BC38" s="8" t="str">
        <f t="shared" ref="BC38" ca="1" si="1060">AT38&amp;" " &amp;AU38&amp;" "&amp;ABS(AV38)&amp;"i "&amp;AW38&amp; " " &amp; ABS(AX38)&amp;"i "&amp;AY38&amp;" "&amp;ABS(BA38)&amp;"i²"</f>
        <v>15 - 15i - 18i + 18i²</v>
      </c>
      <c r="BE38" s="8" t="str">
        <f t="shared" ref="BE38" ca="1" si="1061">AT38&amp;" " &amp;AU38&amp;" "&amp;ABS(AV38)&amp;"i "&amp;AW38&amp; " " &amp; ABS(AX38)&amp;"i "&amp;AZ38&amp;" "&amp;ABS(BA38)</f>
        <v>15 - 15i - 18i - 18</v>
      </c>
      <c r="BG38" s="7">
        <f t="shared" ref="BG38" ca="1" si="1062">AT38+(-1)*BA38</f>
        <v>-3</v>
      </c>
      <c r="BH38" s="7" t="str">
        <f t="shared" ca="1" si="1007"/>
        <v>-</v>
      </c>
      <c r="BI38" s="7">
        <f t="shared" ref="BI38" ca="1" si="1063">AV38+AX38</f>
        <v>-33</v>
      </c>
      <c r="BJ38" s="7" t="str">
        <f t="shared" ref="BJ38" ca="1" si="1064">BG38&amp;" " &amp;BH38&amp;" "&amp;ABS(BI38)&amp;"i "</f>
        <v xml:space="preserve">-3 - 33i </v>
      </c>
      <c r="BK38" s="1">
        <f t="shared" ref="BK38" ca="1" si="1065">H38*-1</f>
        <v>-3</v>
      </c>
      <c r="BL38" s="14" t="str">
        <f t="shared" ref="BL38" ca="1" si="1066">IF(I38=1,F38&amp;" + "&amp;ABS(H38)&amp;"i",F38&amp;" - "&amp;ABS(H38)&amp;"i")</f>
        <v>-3 - 3i</v>
      </c>
      <c r="BM38" s="13">
        <f t="shared" ref="BM38" ca="1" si="1067">F38^2</f>
        <v>9</v>
      </c>
      <c r="BN38" s="13">
        <f t="shared" ref="BN38" ca="1" si="1068">H38^2</f>
        <v>9</v>
      </c>
      <c r="BO38" s="13" t="str">
        <f t="shared" ref="BO38" ca="1" si="1069">BM38&amp;" - " &amp; BN38&amp;" i²"</f>
        <v>9 - 9 i²</v>
      </c>
      <c r="BP38" s="13" t="str">
        <f t="shared" ref="BP38" ca="1" si="1070">BM38&amp;" + "&amp;BN38</f>
        <v>9 + 9</v>
      </c>
      <c r="BQ38" s="13">
        <f t="shared" ref="BQ38" ca="1" si="1071">BM38+BN38</f>
        <v>18</v>
      </c>
      <c r="BR38" s="15">
        <f t="shared" ref="BR38" ca="1" si="1072">B38*F38</f>
        <v>15</v>
      </c>
      <c r="BS38" s="15" t="str">
        <f t="shared" ref="BS38" ca="1" si="1073">IF(BT38&gt;0,"+","-")</f>
        <v>-</v>
      </c>
      <c r="BT38" s="15">
        <f t="shared" ref="BT38" ca="1" si="1074">B38*H38</f>
        <v>-15</v>
      </c>
      <c r="BU38" s="15" t="str">
        <f t="shared" ref="BU38" ca="1" si="1075">IF(BV38&gt;0,"+","-")</f>
        <v>-</v>
      </c>
      <c r="BV38" s="15">
        <f t="shared" ref="BV38" ca="1" si="1076">D38*F38</f>
        <v>-18</v>
      </c>
      <c r="BW38" s="15" t="str">
        <f t="shared" ref="BW38" ca="1" si="1077">IF(BX38&gt;0,"+","-")</f>
        <v>+</v>
      </c>
      <c r="BX38" s="15">
        <f t="shared" ref="BX38" ca="1" si="1078">D38*H38</f>
        <v>18</v>
      </c>
      <c r="BY38" s="15" t="str">
        <f t="shared" ref="BY38" ca="1" si="1079">BR38&amp;" " &amp;BS38&amp;" " &amp;ABS(BT38)&amp;"i"&amp;" " &amp; " " &amp;BU38&amp;" "&amp;ABS(BV38)&amp;"i"&amp;" " &amp; BW38&amp;" " &amp;ABS(BX38)&amp;"i²"</f>
        <v>15 - 15i  - 18i + 18i²</v>
      </c>
      <c r="BZ38" s="17">
        <f t="shared" ref="BZ38" ca="1" si="1080">BR38</f>
        <v>15</v>
      </c>
      <c r="CA38" s="17" t="str">
        <f t="shared" ref="CA38" ca="1" si="1081">IF(CB38&gt;0,"+","-")</f>
        <v>-</v>
      </c>
      <c r="CB38" s="17">
        <f t="shared" ref="CB38" ca="1" si="1082">BT38+BV38</f>
        <v>-33</v>
      </c>
      <c r="CC38" s="17" t="str">
        <f t="shared" ref="CC38" ca="1" si="1083">IF(CD38&gt;0,"+","-")</f>
        <v>-</v>
      </c>
      <c r="CD38" s="17">
        <f t="shared" ref="CD38" ca="1" si="1084">-1*BX38</f>
        <v>-18</v>
      </c>
      <c r="CE38" s="1" t="str">
        <f t="shared" ref="CE38" ca="1" si="1085">BZ38&amp;" " &amp;CA38&amp;" "&amp;ABS(CB38)&amp;"i "&amp;CC38&amp;" " &amp; ABS(CD38)</f>
        <v>15 - 33i - 18</v>
      </c>
      <c r="CF38" s="1" t="str">
        <f t="shared" ref="CF38" ca="1" si="1086">BZ38+CD38&amp;" " &amp;CA38&amp; " "&amp;ABS(CB38)&amp;" i"</f>
        <v>-3 - 33 i</v>
      </c>
      <c r="CG38" s="1">
        <f t="shared" ref="CG38" ca="1" si="1087">BZ38+CD38</f>
        <v>-3</v>
      </c>
      <c r="CH38" s="17" t="str">
        <f t="shared" ref="CH38" ca="1" si="1088">CA38</f>
        <v>-</v>
      </c>
      <c r="CI38" s="1">
        <f t="shared" ref="CI38" ca="1" si="1089">ABS(CB38)</f>
        <v>33</v>
      </c>
    </row>
    <row r="39" spans="2:87" x14ac:dyDescent="0.25">
      <c r="M39" s="34" t="s">
        <v>11</v>
      </c>
      <c r="O39" s="34" t="s">
        <v>11</v>
      </c>
      <c r="V39" s="34" t="str">
        <f t="shared" si="65"/>
        <v/>
      </c>
      <c r="W39" s="34" t="str">
        <f t="shared" si="66"/>
        <v/>
      </c>
      <c r="X39" s="34" t="str">
        <f t="shared" si="67"/>
        <v/>
      </c>
      <c r="Y39" s="34" t="str">
        <f t="shared" ref="Y39" si="1090">IF(AND(C39&gt;0,E39&lt;0),4,"")</f>
        <v/>
      </c>
      <c r="AB39" s="34" t="s">
        <v>11</v>
      </c>
      <c r="BK39" s="1" t="s">
        <v>11</v>
      </c>
    </row>
    <row r="40" spans="2:87" x14ac:dyDescent="0.25">
      <c r="B40" s="1">
        <f t="shared" ca="1" si="973"/>
        <v>10</v>
      </c>
      <c r="C40" s="1">
        <f t="shared" ca="1" si="974"/>
        <v>0</v>
      </c>
      <c r="D40" s="1">
        <f t="shared" ref="D40" ca="1" si="1091">IF(E40=0,1*RANDBETWEEN(1,10),-1*RANDBETWEEN(1,10))</f>
        <v>-1</v>
      </c>
      <c r="E40" s="1">
        <f t="shared" ca="1" si="3"/>
        <v>1</v>
      </c>
      <c r="F40" s="1">
        <f t="shared" ca="1" si="976"/>
        <v>10</v>
      </c>
      <c r="G40" s="1">
        <f t="shared" ca="1" si="977"/>
        <v>0</v>
      </c>
      <c r="H40" s="1">
        <f t="shared" ca="1" si="6"/>
        <v>10</v>
      </c>
      <c r="I40" s="1">
        <f t="shared" ref="I40:J46" ca="1" si="1092">RANDBETWEEN(0,1)</f>
        <v>0</v>
      </c>
      <c r="J40" s="1">
        <f t="shared" ca="1" si="1092"/>
        <v>1</v>
      </c>
      <c r="K40" s="6" t="str">
        <f t="shared" ref="K40" ca="1" si="1093">IF(E40=0,B40&amp;" + "&amp;ABS(D40)&amp;"i",B40&amp;" - "&amp;ABS(D40)&amp;"i")</f>
        <v>10 - 1i</v>
      </c>
      <c r="L40" s="27" t="s">
        <v>24</v>
      </c>
      <c r="M40" s="28">
        <f t="shared" ref="M40" ca="1" si="1094">IF(B40&lt;0,"("&amp;B40&amp;")",B40)</f>
        <v>10</v>
      </c>
      <c r="N40" s="28" t="str">
        <f t="shared" ref="N40" ca="1" si="1095">IF(D40&lt;0,"("&amp;D40&amp;")",D40)</f>
        <v>(-1)</v>
      </c>
      <c r="O40" s="28" t="str">
        <f t="shared" ref="O40" ca="1" si="1096">M40&amp;"²" &amp;" + " &amp;N40&amp;"²"</f>
        <v>10² + (-1)²</v>
      </c>
      <c r="P40" s="34">
        <f t="shared" ref="P40" ca="1" si="1097">(B40^2+D40^2)</f>
        <v>101</v>
      </c>
      <c r="Q40" s="31">
        <f t="shared" ref="Q40" ca="1" si="1098">SQRT(P40)</f>
        <v>10.04987562112089</v>
      </c>
      <c r="T40" s="34">
        <f t="shared" ref="T40" ca="1" si="1099">B40</f>
        <v>10</v>
      </c>
      <c r="U40" s="34">
        <f ca="1">D40</f>
        <v>-1</v>
      </c>
      <c r="V40" s="34" t="str">
        <f t="shared" ca="1" si="65"/>
        <v/>
      </c>
      <c r="W40" s="34" t="str">
        <f t="shared" ca="1" si="66"/>
        <v/>
      </c>
      <c r="X40" s="34" t="str">
        <f t="shared" ca="1" si="67"/>
        <v/>
      </c>
      <c r="Y40" s="34">
        <f t="shared" ref="Y40" ca="1" si="1100">IF(AND(B40&gt;0,D40&lt;0),4,"")</f>
        <v>4</v>
      </c>
      <c r="Z40" s="34">
        <f t="shared" ref="Z40" ca="1" si="1101">MAX(V40:Y40)</f>
        <v>4</v>
      </c>
      <c r="AA40" s="34">
        <f t="shared" ref="AA40" ca="1" si="1102">DEGREES(ATAN(U40/T40))</f>
        <v>-5.710593137499643</v>
      </c>
      <c r="AB40" s="34" t="str">
        <f t="shared" ref="AB40" ca="1" si="1103">ROUND(VLOOKUP(Z40,$AE$2:$AF$5,2)+AA40,2)&amp;"°"</f>
        <v>354,29°</v>
      </c>
      <c r="AG40" s="34" t="str">
        <f t="shared" ref="AG40:AG46" ca="1" si="1104">ROUND(Q40,2)&amp;" •  (cos (" &amp; AB40&amp;") + i sin ( "&amp; AB40&amp;")"</f>
        <v>10,05 •  (cos (354,29°) + i sin ( 354,29°)</v>
      </c>
      <c r="AH40" s="34" t="str">
        <f t="shared" ref="AH40:AH46" ca="1" si="1105">ROUND(Q40,2)&amp;" • e ^ (i • "&amp;AB40&amp;")"</f>
        <v>10,05 • e ^ (i • 354,29°)</v>
      </c>
      <c r="AM40" s="34" t="str">
        <f t="shared" ref="AM40" ca="1" si="1106">IF(J40=0,"+","-")</f>
        <v>-</v>
      </c>
      <c r="AN40" s="6" t="str">
        <f t="shared" ref="AN40" ca="1" si="1107">IF(I40=0,F40&amp;" + "&amp;ABS(H40)&amp;"i",F40&amp;" - "&amp;ABS(H40)&amp;"i")</f>
        <v>10 + 10i</v>
      </c>
      <c r="AP40" s="6">
        <f t="shared" ref="AP40" ca="1" si="1108">IF(J40=0,B40+F40,B40-F40)</f>
        <v>0</v>
      </c>
      <c r="AQ40" s="6">
        <f t="shared" ref="AQ40" ca="1" si="1109">IF(J40=0,D40+H40,D40-H40)</f>
        <v>-11</v>
      </c>
      <c r="AR40" s="6" t="str">
        <f t="shared" ref="AR40" ca="1" si="1110">IF(AQ40&gt;0,AP40&amp; " + " &amp;AQ40&amp;" i ",AP40&amp; " - " &amp; ABS(AQ40) &amp;" i ")</f>
        <v xml:space="preserve">0 - 11 i </v>
      </c>
      <c r="AT40" s="7">
        <f t="shared" ref="AT40" ca="1" si="1111">B40*F40</f>
        <v>100</v>
      </c>
      <c r="AU40" s="7" t="str">
        <f t="shared" ca="1" si="997"/>
        <v>+</v>
      </c>
      <c r="AV40" s="7">
        <f t="shared" ref="AV40" ca="1" si="1112">B40*H40</f>
        <v>100</v>
      </c>
      <c r="AW40" s="7" t="str">
        <f t="shared" ca="1" si="999"/>
        <v>-</v>
      </c>
      <c r="AX40" s="7">
        <f t="shared" ref="AX40" ca="1" si="1113">D40*F40</f>
        <v>-10</v>
      </c>
      <c r="AY40" s="7" t="str">
        <f t="shared" ref="AY40" ca="1" si="1114">IF(BA40&lt;0,"-","+")</f>
        <v>-</v>
      </c>
      <c r="AZ40" s="7" t="str">
        <f t="shared" ca="1" si="1002"/>
        <v>+</v>
      </c>
      <c r="BA40" s="7">
        <f t="shared" ref="BA40" ca="1" si="1115">1*D40*H40</f>
        <v>-10</v>
      </c>
      <c r="BC40" s="8" t="str">
        <f t="shared" ref="BC40" ca="1" si="1116">AT40&amp;" " &amp;AU40&amp;" "&amp;ABS(AV40)&amp;"i "&amp;AW40&amp; " " &amp; ABS(AX40)&amp;"i "&amp;AY40&amp;" "&amp;ABS(BA40)&amp;"i²"</f>
        <v>100 + 100i - 10i - 10i²</v>
      </c>
      <c r="BE40" s="8" t="str">
        <f t="shared" ref="BE40" ca="1" si="1117">AT40&amp;" " &amp;AU40&amp;" "&amp;ABS(AV40)&amp;"i "&amp;AW40&amp; " " &amp; ABS(AX40)&amp;"i "&amp;AZ40&amp;" "&amp;ABS(BA40)</f>
        <v>100 + 100i - 10i + 10</v>
      </c>
      <c r="BG40" s="7">
        <f t="shared" ref="BG40" ca="1" si="1118">AT40+(-1)*BA40</f>
        <v>110</v>
      </c>
      <c r="BH40" s="7" t="str">
        <f t="shared" ca="1" si="1007"/>
        <v>+</v>
      </c>
      <c r="BI40" s="7">
        <f t="shared" ref="BI40" ca="1" si="1119">AV40+AX40</f>
        <v>90</v>
      </c>
      <c r="BJ40" s="7" t="str">
        <f t="shared" ref="BJ40" ca="1" si="1120">BG40&amp;" " &amp;BH40&amp;" "&amp;ABS(BI40)&amp;"i "</f>
        <v xml:space="preserve">110 + 90i </v>
      </c>
      <c r="BK40" s="1">
        <f t="shared" ref="BK40" ca="1" si="1121">H40*-1</f>
        <v>-10</v>
      </c>
      <c r="BL40" s="14" t="str">
        <f t="shared" ref="BL40" ca="1" si="1122">IF(I40=1,F40&amp;" + "&amp;ABS(H40)&amp;"i",F40&amp;" - "&amp;ABS(H40)&amp;"i")</f>
        <v>10 - 10i</v>
      </c>
      <c r="BM40" s="13">
        <f t="shared" ref="BM40" ca="1" si="1123">F40^2</f>
        <v>100</v>
      </c>
      <c r="BN40" s="13">
        <f t="shared" ref="BN40" ca="1" si="1124">H40^2</f>
        <v>100</v>
      </c>
      <c r="BO40" s="13" t="str">
        <f t="shared" ref="BO40" ca="1" si="1125">BM40&amp;" - " &amp; BN40&amp;" i²"</f>
        <v>100 - 100 i²</v>
      </c>
      <c r="BP40" s="13" t="str">
        <f t="shared" ref="BP40" ca="1" si="1126">BM40&amp;" + "&amp;BN40</f>
        <v>100 + 100</v>
      </c>
      <c r="BQ40" s="13">
        <f t="shared" ref="BQ40" ca="1" si="1127">BM40+BN40</f>
        <v>200</v>
      </c>
      <c r="BR40" s="15">
        <f t="shared" ref="BR40" ca="1" si="1128">B40*F40</f>
        <v>100</v>
      </c>
      <c r="BS40" s="15" t="str">
        <f t="shared" ref="BS40" ca="1" si="1129">IF(BT40&gt;0,"+","-")</f>
        <v>+</v>
      </c>
      <c r="BT40" s="15">
        <f t="shared" ref="BT40" ca="1" si="1130">B40*H40</f>
        <v>100</v>
      </c>
      <c r="BU40" s="15" t="str">
        <f t="shared" ref="BU40" ca="1" si="1131">IF(BV40&gt;0,"+","-")</f>
        <v>-</v>
      </c>
      <c r="BV40" s="15">
        <f t="shared" ref="BV40" ca="1" si="1132">D40*F40</f>
        <v>-10</v>
      </c>
      <c r="BW40" s="15" t="str">
        <f t="shared" ref="BW40" ca="1" si="1133">IF(BX40&gt;0,"+","-")</f>
        <v>-</v>
      </c>
      <c r="BX40" s="15">
        <f t="shared" ref="BX40" ca="1" si="1134">D40*H40</f>
        <v>-10</v>
      </c>
      <c r="BY40" s="15" t="str">
        <f t="shared" ref="BY40" ca="1" si="1135">BR40&amp;" " &amp;BS40&amp;" " &amp;ABS(BT40)&amp;"i"&amp;" " &amp; " " &amp;BU40&amp;" "&amp;ABS(BV40)&amp;"i"&amp;" " &amp; BW40&amp;" " &amp;ABS(BX40)&amp;"i²"</f>
        <v>100 + 100i  - 10i - 10i²</v>
      </c>
      <c r="BZ40" s="17">
        <f t="shared" ref="BZ40" ca="1" si="1136">BR40</f>
        <v>100</v>
      </c>
      <c r="CA40" s="17" t="str">
        <f t="shared" ref="CA40" ca="1" si="1137">IF(CB40&gt;0,"+","-")</f>
        <v>+</v>
      </c>
      <c r="CB40" s="17">
        <f t="shared" ref="CB40" ca="1" si="1138">BT40+BV40</f>
        <v>90</v>
      </c>
      <c r="CC40" s="17" t="str">
        <f t="shared" ref="CC40" ca="1" si="1139">IF(CD40&gt;0,"+","-")</f>
        <v>+</v>
      </c>
      <c r="CD40" s="17">
        <f t="shared" ref="CD40" ca="1" si="1140">-1*BX40</f>
        <v>10</v>
      </c>
      <c r="CE40" s="1" t="str">
        <f t="shared" ref="CE40" ca="1" si="1141">BZ40&amp;" " &amp;CA40&amp;" "&amp;ABS(CB40)&amp;"i "&amp;CC40&amp;" " &amp; ABS(CD40)</f>
        <v>100 + 90i + 10</v>
      </c>
      <c r="CF40" s="1" t="str">
        <f t="shared" ref="CF40" ca="1" si="1142">BZ40+CD40&amp;" " &amp;CA40&amp; " "&amp;ABS(CB40)&amp;" i"</f>
        <v>110 + 90 i</v>
      </c>
      <c r="CG40" s="1">
        <f t="shared" ref="CG40" ca="1" si="1143">BZ40+CD40</f>
        <v>110</v>
      </c>
      <c r="CH40" s="17" t="str">
        <f t="shared" ref="CH40" ca="1" si="1144">CA40</f>
        <v>+</v>
      </c>
      <c r="CI40" s="1">
        <f t="shared" ref="CI40" ca="1" si="1145">ABS(CB40)</f>
        <v>90</v>
      </c>
    </row>
    <row r="41" spans="2:87" x14ac:dyDescent="0.25">
      <c r="M41" s="34" t="s">
        <v>11</v>
      </c>
      <c r="O41" s="34" t="s">
        <v>11</v>
      </c>
      <c r="V41" s="34" t="str">
        <f t="shared" si="65"/>
        <v/>
      </c>
      <c r="W41" s="34" t="str">
        <f t="shared" si="66"/>
        <v/>
      </c>
      <c r="X41" s="34" t="str">
        <f t="shared" si="67"/>
        <v/>
      </c>
      <c r="Y41" s="34" t="str">
        <f t="shared" ref="Y41" si="1146">IF(AND(C41&gt;0,E41&lt;0),4,"")</f>
        <v/>
      </c>
      <c r="AB41" s="34" t="s">
        <v>11</v>
      </c>
      <c r="BK41" s="1" t="s">
        <v>11</v>
      </c>
    </row>
    <row r="42" spans="2:87" x14ac:dyDescent="0.25">
      <c r="B42" s="1">
        <f t="shared" ca="1" si="973"/>
        <v>-7</v>
      </c>
      <c r="C42" s="1">
        <f t="shared" ca="1" si="974"/>
        <v>1</v>
      </c>
      <c r="D42" s="1">
        <f t="shared" ref="D42" ca="1" si="1147">IF(E42=0,1*RANDBETWEEN(1,10),-1*RANDBETWEEN(1,10))</f>
        <v>1</v>
      </c>
      <c r="E42" s="1">
        <f t="shared" ca="1" si="3"/>
        <v>0</v>
      </c>
      <c r="F42" s="1">
        <f t="shared" ca="1" si="976"/>
        <v>4</v>
      </c>
      <c r="G42" s="1">
        <f t="shared" ca="1" si="977"/>
        <v>0</v>
      </c>
      <c r="H42" s="1">
        <f t="shared" ca="1" si="6"/>
        <v>2</v>
      </c>
      <c r="I42" s="1">
        <f t="shared" ca="1" si="1092"/>
        <v>0</v>
      </c>
      <c r="J42" s="1">
        <f t="shared" ca="1" si="1092"/>
        <v>0</v>
      </c>
      <c r="K42" s="6" t="str">
        <f t="shared" ref="K42" ca="1" si="1148">IF(E42=0,B42&amp;" + "&amp;ABS(D42)&amp;"i",B42&amp;" - "&amp;ABS(D42)&amp;"i")</f>
        <v>-7 + 1i</v>
      </c>
      <c r="L42" s="27" t="s">
        <v>24</v>
      </c>
      <c r="M42" s="28" t="str">
        <f t="shared" ref="M42" ca="1" si="1149">IF(B42&lt;0,"("&amp;B42&amp;")",B42)</f>
        <v>(-7)</v>
      </c>
      <c r="N42" s="28">
        <f t="shared" ref="N42" ca="1" si="1150">IF(D42&lt;0,"("&amp;D42&amp;")",D42)</f>
        <v>1</v>
      </c>
      <c r="O42" s="28" t="str">
        <f t="shared" ref="O42" ca="1" si="1151">M42&amp;"²" &amp;" + " &amp;N42&amp;"²"</f>
        <v>(-7)² + 1²</v>
      </c>
      <c r="P42" s="34">
        <f t="shared" ref="P42" ca="1" si="1152">(B42^2+D42^2)</f>
        <v>50</v>
      </c>
      <c r="Q42" s="31">
        <f t="shared" ref="Q42" ca="1" si="1153">SQRT(P42)</f>
        <v>7.0710678118654755</v>
      </c>
      <c r="T42" s="34">
        <f t="shared" ref="T42" ca="1" si="1154">B42</f>
        <v>-7</v>
      </c>
      <c r="U42" s="34">
        <f ca="1">D42</f>
        <v>1</v>
      </c>
      <c r="V42" s="34" t="str">
        <f t="shared" ca="1" si="65"/>
        <v/>
      </c>
      <c r="W42" s="34">
        <f t="shared" ca="1" si="66"/>
        <v>2</v>
      </c>
      <c r="X42" s="34" t="str">
        <f t="shared" ca="1" si="67"/>
        <v/>
      </c>
      <c r="Y42" s="34" t="str">
        <f t="shared" ref="Y42" ca="1" si="1155">IF(AND(B42&gt;0,D42&lt;0),4,"")</f>
        <v/>
      </c>
      <c r="Z42" s="34">
        <f t="shared" ref="Z42" ca="1" si="1156">MAX(V42:Y42)</f>
        <v>2</v>
      </c>
      <c r="AA42" s="34">
        <f t="shared" ref="AA42" ca="1" si="1157">DEGREES(ATAN(U42/T42))</f>
        <v>-8.1301023541559783</v>
      </c>
      <c r="AB42" s="34" t="str">
        <f t="shared" ref="AB42" ca="1" si="1158">ROUND(VLOOKUP(Z42,$AE$2:$AF$5,2)+AA42,2)&amp;"°"</f>
        <v>171,87°</v>
      </c>
      <c r="AG42" s="34" t="str">
        <f t="shared" ref="AG42:AG46" ca="1" si="1159">ROUND(Q42,2)&amp;" •  (cos (" &amp; AB42&amp;") + i sin ( "&amp; AB42&amp;")"</f>
        <v>7,07 •  (cos (171,87°) + i sin ( 171,87°)</v>
      </c>
      <c r="AH42" s="34" t="str">
        <f t="shared" ref="AH42:AH46" ca="1" si="1160">ROUND(Q42,2)&amp;" • e ^ (i • "&amp;AB42&amp;")"</f>
        <v>7,07 • e ^ (i • 171,87°)</v>
      </c>
      <c r="AM42" s="34" t="str">
        <f t="shared" ref="AM42" ca="1" si="1161">IF(J42=0,"+","-")</f>
        <v>+</v>
      </c>
      <c r="AN42" s="6" t="str">
        <f t="shared" ref="AN42" ca="1" si="1162">IF(I42=0,F42&amp;" + "&amp;ABS(H42)&amp;"i",F42&amp;" - "&amp;ABS(H42)&amp;"i")</f>
        <v>4 + 2i</v>
      </c>
      <c r="AP42" s="6">
        <f t="shared" ref="AP42" ca="1" si="1163">IF(J42=0,B42+F42,B42-F42)</f>
        <v>-3</v>
      </c>
      <c r="AQ42" s="6">
        <f t="shared" ref="AQ42" ca="1" si="1164">IF(J42=0,D42+H42,D42-H42)</f>
        <v>3</v>
      </c>
      <c r="AR42" s="6" t="str">
        <f t="shared" ref="AR42" ca="1" si="1165">IF(AQ42&gt;0,AP42&amp; " + " &amp;AQ42&amp;" i ",AP42&amp; " - " &amp; ABS(AQ42) &amp;" i ")</f>
        <v xml:space="preserve">-3 + 3 i </v>
      </c>
      <c r="AT42" s="7">
        <f t="shared" ref="AT42" ca="1" si="1166">B42*F42</f>
        <v>-28</v>
      </c>
      <c r="AU42" s="7" t="str">
        <f t="shared" ca="1" si="997"/>
        <v>-</v>
      </c>
      <c r="AV42" s="7">
        <f t="shared" ref="AV42" ca="1" si="1167">B42*H42</f>
        <v>-14</v>
      </c>
      <c r="AW42" s="7" t="str">
        <f t="shared" ca="1" si="999"/>
        <v>+</v>
      </c>
      <c r="AX42" s="7">
        <f t="shared" ref="AX42" ca="1" si="1168">D42*F42</f>
        <v>4</v>
      </c>
      <c r="AY42" s="7" t="str">
        <f t="shared" ref="AY42" ca="1" si="1169">IF(BA42&lt;0,"-","+")</f>
        <v>+</v>
      </c>
      <c r="AZ42" s="7" t="str">
        <f t="shared" ca="1" si="1002"/>
        <v>-</v>
      </c>
      <c r="BA42" s="7">
        <f t="shared" ref="BA42" ca="1" si="1170">1*D42*H42</f>
        <v>2</v>
      </c>
      <c r="BC42" s="8" t="str">
        <f t="shared" ref="BC42" ca="1" si="1171">AT42&amp;" " &amp;AU42&amp;" "&amp;ABS(AV42)&amp;"i "&amp;AW42&amp; " " &amp; ABS(AX42)&amp;"i "&amp;AY42&amp;" "&amp;ABS(BA42)&amp;"i²"</f>
        <v>-28 - 14i + 4i + 2i²</v>
      </c>
      <c r="BE42" s="8" t="str">
        <f t="shared" ref="BE42" ca="1" si="1172">AT42&amp;" " &amp;AU42&amp;" "&amp;ABS(AV42)&amp;"i "&amp;AW42&amp; " " &amp; ABS(AX42)&amp;"i "&amp;AZ42&amp;" "&amp;ABS(BA42)</f>
        <v>-28 - 14i + 4i - 2</v>
      </c>
      <c r="BG42" s="7">
        <f t="shared" ref="BG42" ca="1" si="1173">AT42+(-1)*BA42</f>
        <v>-30</v>
      </c>
      <c r="BH42" s="7" t="str">
        <f t="shared" ca="1" si="1007"/>
        <v>-</v>
      </c>
      <c r="BI42" s="7">
        <f t="shared" ref="BI42" ca="1" si="1174">AV42+AX42</f>
        <v>-10</v>
      </c>
      <c r="BJ42" s="7" t="str">
        <f t="shared" ref="BJ42" ca="1" si="1175">BG42&amp;" " &amp;BH42&amp;" "&amp;ABS(BI42)&amp;"i "</f>
        <v xml:space="preserve">-30 - 10i </v>
      </c>
      <c r="BK42" s="1">
        <f t="shared" ref="BK42" ca="1" si="1176">H42*-1</f>
        <v>-2</v>
      </c>
      <c r="BL42" s="14" t="str">
        <f t="shared" ref="BL42" ca="1" si="1177">IF(I42=1,F42&amp;" + "&amp;ABS(H42)&amp;"i",F42&amp;" - "&amp;ABS(H42)&amp;"i")</f>
        <v>4 - 2i</v>
      </c>
      <c r="BM42" s="13">
        <f t="shared" ref="BM42" ca="1" si="1178">F42^2</f>
        <v>16</v>
      </c>
      <c r="BN42" s="13">
        <f t="shared" ref="BN42" ca="1" si="1179">H42^2</f>
        <v>4</v>
      </c>
      <c r="BO42" s="13" t="str">
        <f t="shared" ref="BO42" ca="1" si="1180">BM42&amp;" - " &amp; BN42&amp;" i²"</f>
        <v>16 - 4 i²</v>
      </c>
      <c r="BP42" s="13" t="str">
        <f t="shared" ref="BP42" ca="1" si="1181">BM42&amp;" + "&amp;BN42</f>
        <v>16 + 4</v>
      </c>
      <c r="BQ42" s="13">
        <f t="shared" ref="BQ42" ca="1" si="1182">BM42+BN42</f>
        <v>20</v>
      </c>
      <c r="BR42" s="15">
        <f t="shared" ref="BR42" ca="1" si="1183">B42*F42</f>
        <v>-28</v>
      </c>
      <c r="BS42" s="15" t="str">
        <f t="shared" ref="BS42" ca="1" si="1184">IF(BT42&gt;0,"+","-")</f>
        <v>-</v>
      </c>
      <c r="BT42" s="15">
        <f t="shared" ref="BT42" ca="1" si="1185">B42*H42</f>
        <v>-14</v>
      </c>
      <c r="BU42" s="15" t="str">
        <f t="shared" ref="BU42" ca="1" si="1186">IF(BV42&gt;0,"+","-")</f>
        <v>+</v>
      </c>
      <c r="BV42" s="15">
        <f t="shared" ref="BV42" ca="1" si="1187">D42*F42</f>
        <v>4</v>
      </c>
      <c r="BW42" s="15" t="str">
        <f t="shared" ref="BW42" ca="1" si="1188">IF(BX42&gt;0,"+","-")</f>
        <v>+</v>
      </c>
      <c r="BX42" s="15">
        <f t="shared" ref="BX42" ca="1" si="1189">D42*H42</f>
        <v>2</v>
      </c>
      <c r="BY42" s="15" t="str">
        <f t="shared" ref="BY42" ca="1" si="1190">BR42&amp;" " &amp;BS42&amp;" " &amp;ABS(BT42)&amp;"i"&amp;" " &amp; " " &amp;BU42&amp;" "&amp;ABS(BV42)&amp;"i"&amp;" " &amp; BW42&amp;" " &amp;ABS(BX42)&amp;"i²"</f>
        <v>-28 - 14i  + 4i + 2i²</v>
      </c>
      <c r="BZ42" s="17">
        <f t="shared" ref="BZ42" ca="1" si="1191">BR42</f>
        <v>-28</v>
      </c>
      <c r="CA42" s="17" t="str">
        <f t="shared" ref="CA42" ca="1" si="1192">IF(CB42&gt;0,"+","-")</f>
        <v>-</v>
      </c>
      <c r="CB42" s="17">
        <f t="shared" ref="CB42" ca="1" si="1193">BT42+BV42</f>
        <v>-10</v>
      </c>
      <c r="CC42" s="17" t="str">
        <f t="shared" ref="CC42" ca="1" si="1194">IF(CD42&gt;0,"+","-")</f>
        <v>-</v>
      </c>
      <c r="CD42" s="17">
        <f t="shared" ref="CD42" ca="1" si="1195">-1*BX42</f>
        <v>-2</v>
      </c>
      <c r="CE42" s="1" t="str">
        <f t="shared" ref="CE42" ca="1" si="1196">BZ42&amp;" " &amp;CA42&amp;" "&amp;ABS(CB42)&amp;"i "&amp;CC42&amp;" " &amp; ABS(CD42)</f>
        <v>-28 - 10i - 2</v>
      </c>
      <c r="CF42" s="1" t="str">
        <f t="shared" ref="CF42" ca="1" si="1197">BZ42+CD42&amp;" " &amp;CA42&amp; " "&amp;ABS(CB42)&amp;" i"</f>
        <v>-30 - 10 i</v>
      </c>
      <c r="CG42" s="1">
        <f t="shared" ref="CG42" ca="1" si="1198">BZ42+CD42</f>
        <v>-30</v>
      </c>
      <c r="CH42" s="17" t="str">
        <f t="shared" ref="CH42" ca="1" si="1199">CA42</f>
        <v>-</v>
      </c>
      <c r="CI42" s="1">
        <f t="shared" ref="CI42" ca="1" si="1200">ABS(CB42)</f>
        <v>10</v>
      </c>
    </row>
    <row r="43" spans="2:87" x14ac:dyDescent="0.25">
      <c r="M43" s="34" t="s">
        <v>11</v>
      </c>
      <c r="O43" s="34" t="s">
        <v>11</v>
      </c>
      <c r="V43" s="34" t="str">
        <f t="shared" si="65"/>
        <v/>
      </c>
      <c r="W43" s="34" t="str">
        <f t="shared" si="66"/>
        <v/>
      </c>
      <c r="X43" s="34" t="str">
        <f t="shared" si="67"/>
        <v/>
      </c>
      <c r="Y43" s="34" t="str">
        <f t="shared" ref="Y43" si="1201">IF(AND(C43&gt;0,E43&lt;0),4,"")</f>
        <v/>
      </c>
      <c r="AB43" s="34" t="s">
        <v>11</v>
      </c>
      <c r="BK43" s="1" t="s">
        <v>11</v>
      </c>
    </row>
    <row r="44" spans="2:87" x14ac:dyDescent="0.25">
      <c r="B44" s="1">
        <f t="shared" ca="1" si="973"/>
        <v>1</v>
      </c>
      <c r="C44" s="1">
        <f t="shared" ca="1" si="974"/>
        <v>0</v>
      </c>
      <c r="D44" s="1">
        <f t="shared" ref="D44" ca="1" si="1202">IF(E44=0,1*RANDBETWEEN(1,10),-1*RANDBETWEEN(1,10))</f>
        <v>5</v>
      </c>
      <c r="E44" s="1">
        <f t="shared" ca="1" si="3"/>
        <v>0</v>
      </c>
      <c r="F44" s="1">
        <f t="shared" ca="1" si="976"/>
        <v>5</v>
      </c>
      <c r="G44" s="1">
        <f t="shared" ca="1" si="977"/>
        <v>0</v>
      </c>
      <c r="H44" s="1">
        <f t="shared" ca="1" si="6"/>
        <v>-7</v>
      </c>
      <c r="I44" s="1">
        <f t="shared" ca="1" si="1092"/>
        <v>1</v>
      </c>
      <c r="J44" s="1">
        <f t="shared" ca="1" si="1092"/>
        <v>0</v>
      </c>
      <c r="K44" s="6" t="str">
        <f t="shared" ref="K44" ca="1" si="1203">IF(E44=0,B44&amp;" + "&amp;ABS(D44)&amp;"i",B44&amp;" - "&amp;ABS(D44)&amp;"i")</f>
        <v>1 + 5i</v>
      </c>
      <c r="L44" s="27" t="s">
        <v>24</v>
      </c>
      <c r="M44" s="28">
        <f t="shared" ref="M44" ca="1" si="1204">IF(B44&lt;0,"("&amp;B44&amp;")",B44)</f>
        <v>1</v>
      </c>
      <c r="N44" s="28">
        <f t="shared" ref="N44" ca="1" si="1205">IF(D44&lt;0,"("&amp;D44&amp;")",D44)</f>
        <v>5</v>
      </c>
      <c r="O44" s="28" t="str">
        <f t="shared" ref="O44" ca="1" si="1206">M44&amp;"²" &amp;" + " &amp;N44&amp;"²"</f>
        <v>1² + 5²</v>
      </c>
      <c r="P44" s="34">
        <f t="shared" ref="P44" ca="1" si="1207">(B44^2+D44^2)</f>
        <v>26</v>
      </c>
      <c r="Q44" s="31">
        <f t="shared" ref="Q44" ca="1" si="1208">SQRT(P44)</f>
        <v>5.0990195135927845</v>
      </c>
      <c r="T44" s="34">
        <f t="shared" ref="T44" ca="1" si="1209">B44</f>
        <v>1</v>
      </c>
      <c r="U44" s="34">
        <f ca="1">D44</f>
        <v>5</v>
      </c>
      <c r="V44" s="34">
        <f t="shared" ca="1" si="65"/>
        <v>1</v>
      </c>
      <c r="W44" s="34" t="str">
        <f t="shared" ca="1" si="66"/>
        <v/>
      </c>
      <c r="X44" s="34" t="str">
        <f t="shared" ca="1" si="67"/>
        <v/>
      </c>
      <c r="Y44" s="34" t="str">
        <f t="shared" ref="Y44" ca="1" si="1210">IF(AND(B44&gt;0,D44&lt;0),4,"")</f>
        <v/>
      </c>
      <c r="Z44" s="34">
        <f t="shared" ref="Z44" ca="1" si="1211">MAX(V44:Y44)</f>
        <v>1</v>
      </c>
      <c r="AA44" s="34">
        <f t="shared" ref="AA44" ca="1" si="1212">DEGREES(ATAN(U44/T44))</f>
        <v>78.690067525979785</v>
      </c>
      <c r="AB44" s="34" t="str">
        <f t="shared" ref="AB44" ca="1" si="1213">ROUND(VLOOKUP(Z44,$AE$2:$AF$5,2)+AA44,2)&amp;"°"</f>
        <v>78,69°</v>
      </c>
      <c r="AG44" s="34" t="str">
        <f t="shared" ref="AG44:AG46" ca="1" si="1214">ROUND(Q44,2)&amp;" •  (cos (" &amp; AB44&amp;") + i sin ( "&amp; AB44&amp;")"</f>
        <v>5,1 •  (cos (78,69°) + i sin ( 78,69°)</v>
      </c>
      <c r="AH44" s="34" t="str">
        <f t="shared" ref="AH44:AH46" ca="1" si="1215">ROUND(Q44,2)&amp;" • e ^ (i • "&amp;AB44&amp;")"</f>
        <v>5,1 • e ^ (i • 78,69°)</v>
      </c>
      <c r="AM44" s="34" t="str">
        <f t="shared" ref="AM44" ca="1" si="1216">IF(J44=0,"+","-")</f>
        <v>+</v>
      </c>
      <c r="AN44" s="6" t="str">
        <f t="shared" ref="AN44" ca="1" si="1217">IF(I44=0,F44&amp;" + "&amp;ABS(H44)&amp;"i",F44&amp;" - "&amp;ABS(H44)&amp;"i")</f>
        <v>5 - 7i</v>
      </c>
      <c r="AP44" s="6">
        <f t="shared" ref="AP44" ca="1" si="1218">IF(J44=0,B44+F44,B44-F44)</f>
        <v>6</v>
      </c>
      <c r="AQ44" s="6">
        <f t="shared" ref="AQ44" ca="1" si="1219">IF(J44=0,D44+H44,D44-H44)</f>
        <v>-2</v>
      </c>
      <c r="AR44" s="6" t="str">
        <f t="shared" ref="AR44" ca="1" si="1220">IF(AQ44&gt;0,AP44&amp; " + " &amp;AQ44&amp;" i ",AP44&amp; " - " &amp; ABS(AQ44) &amp;" i ")</f>
        <v xml:space="preserve">6 - 2 i </v>
      </c>
      <c r="AT44" s="7">
        <f t="shared" ref="AT44" ca="1" si="1221">B44*F44</f>
        <v>5</v>
      </c>
      <c r="AU44" s="7" t="str">
        <f t="shared" ca="1" si="997"/>
        <v>-</v>
      </c>
      <c r="AV44" s="7">
        <f t="shared" ref="AV44" ca="1" si="1222">B44*H44</f>
        <v>-7</v>
      </c>
      <c r="AW44" s="7" t="str">
        <f t="shared" ca="1" si="999"/>
        <v>+</v>
      </c>
      <c r="AX44" s="7">
        <f t="shared" ref="AX44" ca="1" si="1223">D44*F44</f>
        <v>25</v>
      </c>
      <c r="AY44" s="7" t="str">
        <f t="shared" ref="AY44" ca="1" si="1224">IF(BA44&lt;0,"-","+")</f>
        <v>-</v>
      </c>
      <c r="AZ44" s="7" t="str">
        <f t="shared" ca="1" si="1002"/>
        <v>+</v>
      </c>
      <c r="BA44" s="7">
        <f t="shared" ref="BA44" ca="1" si="1225">1*D44*H44</f>
        <v>-35</v>
      </c>
      <c r="BC44" s="8" t="str">
        <f t="shared" ref="BC44" ca="1" si="1226">AT44&amp;" " &amp;AU44&amp;" "&amp;ABS(AV44)&amp;"i "&amp;AW44&amp; " " &amp; ABS(AX44)&amp;"i "&amp;AY44&amp;" "&amp;ABS(BA44)&amp;"i²"</f>
        <v>5 - 7i + 25i - 35i²</v>
      </c>
      <c r="BE44" s="8" t="str">
        <f t="shared" ref="BE44" ca="1" si="1227">AT44&amp;" " &amp;AU44&amp;" "&amp;ABS(AV44)&amp;"i "&amp;AW44&amp; " " &amp; ABS(AX44)&amp;"i "&amp;AZ44&amp;" "&amp;ABS(BA44)</f>
        <v>5 - 7i + 25i + 35</v>
      </c>
      <c r="BG44" s="7">
        <f t="shared" ref="BG44" ca="1" si="1228">AT44+(-1)*BA44</f>
        <v>40</v>
      </c>
      <c r="BH44" s="7" t="str">
        <f t="shared" ca="1" si="1007"/>
        <v>+</v>
      </c>
      <c r="BI44" s="7">
        <f t="shared" ref="BI44" ca="1" si="1229">AV44+AX44</f>
        <v>18</v>
      </c>
      <c r="BJ44" s="7" t="str">
        <f t="shared" ref="BJ44" ca="1" si="1230">BG44&amp;" " &amp;BH44&amp;" "&amp;ABS(BI44)&amp;"i "</f>
        <v xml:space="preserve">40 + 18i </v>
      </c>
      <c r="BK44" s="1">
        <f t="shared" ref="BK44" ca="1" si="1231">H44*-1</f>
        <v>7</v>
      </c>
      <c r="BL44" s="14" t="str">
        <f t="shared" ref="BL44" ca="1" si="1232">IF(I44=1,F44&amp;" + "&amp;ABS(H44)&amp;"i",F44&amp;" - "&amp;ABS(H44)&amp;"i")</f>
        <v>5 + 7i</v>
      </c>
      <c r="BM44" s="13">
        <f t="shared" ref="BM44" ca="1" si="1233">F44^2</f>
        <v>25</v>
      </c>
      <c r="BN44" s="13">
        <f t="shared" ref="BN44" ca="1" si="1234">H44^2</f>
        <v>49</v>
      </c>
      <c r="BO44" s="13" t="str">
        <f t="shared" ref="BO44" ca="1" si="1235">BM44&amp;" - " &amp; BN44&amp;" i²"</f>
        <v>25 - 49 i²</v>
      </c>
      <c r="BP44" s="13" t="str">
        <f t="shared" ref="BP44" ca="1" si="1236">BM44&amp;" + "&amp;BN44</f>
        <v>25 + 49</v>
      </c>
      <c r="BQ44" s="13">
        <f t="shared" ref="BQ44" ca="1" si="1237">BM44+BN44</f>
        <v>74</v>
      </c>
      <c r="BR44" s="15">
        <f t="shared" ref="BR44" ca="1" si="1238">B44*F44</f>
        <v>5</v>
      </c>
      <c r="BS44" s="15" t="str">
        <f t="shared" ref="BS44" ca="1" si="1239">IF(BT44&gt;0,"+","-")</f>
        <v>-</v>
      </c>
      <c r="BT44" s="15">
        <f t="shared" ref="BT44" ca="1" si="1240">B44*H44</f>
        <v>-7</v>
      </c>
      <c r="BU44" s="15" t="str">
        <f t="shared" ref="BU44" ca="1" si="1241">IF(BV44&gt;0,"+","-")</f>
        <v>+</v>
      </c>
      <c r="BV44" s="15">
        <f t="shared" ref="BV44" ca="1" si="1242">D44*F44</f>
        <v>25</v>
      </c>
      <c r="BW44" s="15" t="str">
        <f t="shared" ref="BW44" ca="1" si="1243">IF(BX44&gt;0,"+","-")</f>
        <v>-</v>
      </c>
      <c r="BX44" s="15">
        <f t="shared" ref="BX44" ca="1" si="1244">D44*H44</f>
        <v>-35</v>
      </c>
      <c r="BY44" s="15" t="str">
        <f t="shared" ref="BY44" ca="1" si="1245">BR44&amp;" " &amp;BS44&amp;" " &amp;ABS(BT44)&amp;"i"&amp;" " &amp; " " &amp;BU44&amp;" "&amp;ABS(BV44)&amp;"i"&amp;" " &amp; BW44&amp;" " &amp;ABS(BX44)&amp;"i²"</f>
        <v>5 - 7i  + 25i - 35i²</v>
      </c>
      <c r="BZ44" s="17">
        <f t="shared" ref="BZ44" ca="1" si="1246">BR44</f>
        <v>5</v>
      </c>
      <c r="CA44" s="17" t="str">
        <f t="shared" ref="CA44" ca="1" si="1247">IF(CB44&gt;0,"+","-")</f>
        <v>+</v>
      </c>
      <c r="CB44" s="17">
        <f t="shared" ref="CB44" ca="1" si="1248">BT44+BV44</f>
        <v>18</v>
      </c>
      <c r="CC44" s="17" t="str">
        <f t="shared" ref="CC44" ca="1" si="1249">IF(CD44&gt;0,"+","-")</f>
        <v>+</v>
      </c>
      <c r="CD44" s="17">
        <f t="shared" ref="CD44" ca="1" si="1250">-1*BX44</f>
        <v>35</v>
      </c>
      <c r="CE44" s="1" t="str">
        <f t="shared" ref="CE44" ca="1" si="1251">BZ44&amp;" " &amp;CA44&amp;" "&amp;ABS(CB44)&amp;"i "&amp;CC44&amp;" " &amp; ABS(CD44)</f>
        <v>5 + 18i + 35</v>
      </c>
      <c r="CF44" s="1" t="str">
        <f t="shared" ref="CF44" ca="1" si="1252">BZ44+CD44&amp;" " &amp;CA44&amp; " "&amp;ABS(CB44)&amp;" i"</f>
        <v>40 + 18 i</v>
      </c>
      <c r="CG44" s="1">
        <f t="shared" ref="CG44" ca="1" si="1253">BZ44+CD44</f>
        <v>40</v>
      </c>
      <c r="CH44" s="17" t="str">
        <f t="shared" ref="CH44" ca="1" si="1254">CA44</f>
        <v>+</v>
      </c>
      <c r="CI44" s="1">
        <f t="shared" ref="CI44" ca="1" si="1255">ABS(CB44)</f>
        <v>18</v>
      </c>
    </row>
    <row r="45" spans="2:87" x14ac:dyDescent="0.25">
      <c r="M45" s="34" t="s">
        <v>11</v>
      </c>
      <c r="O45" s="34" t="s">
        <v>11</v>
      </c>
      <c r="V45" s="34" t="str">
        <f t="shared" si="65"/>
        <v/>
      </c>
      <c r="W45" s="34" t="str">
        <f t="shared" si="66"/>
        <v/>
      </c>
      <c r="X45" s="34" t="str">
        <f t="shared" si="67"/>
        <v/>
      </c>
      <c r="Y45" s="34" t="str">
        <f t="shared" ref="Y45" si="1256">IF(AND(C45&gt;0,E45&lt;0),4,"")</f>
        <v/>
      </c>
      <c r="AB45" s="34" t="s">
        <v>11</v>
      </c>
      <c r="BK45" s="1" t="s">
        <v>11</v>
      </c>
    </row>
    <row r="46" spans="2:87" x14ac:dyDescent="0.25">
      <c r="B46" s="1">
        <f t="shared" ca="1" si="973"/>
        <v>-5</v>
      </c>
      <c r="C46" s="1">
        <f t="shared" ca="1" si="974"/>
        <v>1</v>
      </c>
      <c r="D46" s="1">
        <f t="shared" ref="D46" ca="1" si="1257">IF(E46=0,1*RANDBETWEEN(1,10),-1*RANDBETWEEN(1,10))</f>
        <v>4</v>
      </c>
      <c r="E46" s="1">
        <f t="shared" ca="1" si="3"/>
        <v>0</v>
      </c>
      <c r="F46" s="1">
        <f t="shared" ca="1" si="976"/>
        <v>-2</v>
      </c>
      <c r="G46" s="1">
        <f t="shared" ca="1" si="977"/>
        <v>1</v>
      </c>
      <c r="H46" s="1">
        <f t="shared" ca="1" si="6"/>
        <v>-9</v>
      </c>
      <c r="I46" s="1">
        <f t="shared" ca="1" si="1092"/>
        <v>1</v>
      </c>
      <c r="J46" s="1">
        <f t="shared" ca="1" si="1092"/>
        <v>0</v>
      </c>
      <c r="K46" s="6" t="str">
        <f t="shared" ref="K46" ca="1" si="1258">IF(E46=0,B46&amp;" + "&amp;ABS(D46)&amp;"i",B46&amp;" - "&amp;ABS(D46)&amp;"i")</f>
        <v>-5 + 4i</v>
      </c>
      <c r="L46" s="27" t="s">
        <v>24</v>
      </c>
      <c r="M46" s="28" t="str">
        <f t="shared" ref="M46" ca="1" si="1259">IF(B46&lt;0,"("&amp;B46&amp;")",B46)</f>
        <v>(-5)</v>
      </c>
      <c r="N46" s="28">
        <f t="shared" ref="N46" ca="1" si="1260">IF(D46&lt;0,"("&amp;D46&amp;")",D46)</f>
        <v>4</v>
      </c>
      <c r="O46" s="28" t="str">
        <f t="shared" ref="O46" ca="1" si="1261">M46&amp;"²" &amp;" + " &amp;N46&amp;"²"</f>
        <v>(-5)² + 4²</v>
      </c>
      <c r="P46" s="34">
        <f t="shared" ref="P46" ca="1" si="1262">(B46^2+D46^2)</f>
        <v>41</v>
      </c>
      <c r="Q46" s="31">
        <f t="shared" ref="Q46" ca="1" si="1263">SQRT(P46)</f>
        <v>6.4031242374328485</v>
      </c>
      <c r="T46" s="34">
        <f t="shared" ref="T46" ca="1" si="1264">B46</f>
        <v>-5</v>
      </c>
      <c r="U46" s="34">
        <f ca="1">D46</f>
        <v>4</v>
      </c>
      <c r="V46" s="34" t="str">
        <f t="shared" ca="1" si="65"/>
        <v/>
      </c>
      <c r="W46" s="34">
        <f t="shared" ca="1" si="66"/>
        <v>2</v>
      </c>
      <c r="X46" s="34" t="str">
        <f t="shared" ca="1" si="67"/>
        <v/>
      </c>
      <c r="Y46" s="34" t="str">
        <f t="shared" ref="Y46" ca="1" si="1265">IF(AND(B46&gt;0,D46&lt;0),4,"")</f>
        <v/>
      </c>
      <c r="Z46" s="34">
        <f t="shared" ref="Z46" ca="1" si="1266">MAX(V46:Y46)</f>
        <v>2</v>
      </c>
      <c r="AA46" s="34">
        <f t="shared" ref="AA46" ca="1" si="1267">DEGREES(ATAN(U46/T46))</f>
        <v>-38.659808254090095</v>
      </c>
      <c r="AB46" s="34" t="str">
        <f t="shared" ref="AB46" ca="1" si="1268">ROUND(VLOOKUP(Z46,$AE$2:$AF$5,2)+AA46,2)&amp;"°"</f>
        <v>141,34°</v>
      </c>
      <c r="AG46" s="34" t="str">
        <f t="shared" ref="AG46" ca="1" si="1269">ROUND(Q46,2)&amp;" •  (cos (" &amp; AB46&amp;") + i sin ( "&amp; AB46&amp;")"</f>
        <v>6,4 •  (cos (141,34°) + i sin ( 141,34°)</v>
      </c>
      <c r="AH46" s="34" t="str">
        <f t="shared" ref="AH46" ca="1" si="1270">ROUND(Q46,2)&amp;" • e ^ (i • "&amp;AB46&amp;")"</f>
        <v>6,4 • e ^ (i • 141,34°)</v>
      </c>
      <c r="AM46" s="34" t="str">
        <f t="shared" ref="AM46" ca="1" si="1271">IF(J46=0,"+","-")</f>
        <v>+</v>
      </c>
      <c r="AN46" s="6" t="str">
        <f t="shared" ref="AN46" ca="1" si="1272">IF(I46=0,F46&amp;" + "&amp;ABS(H46)&amp;"i",F46&amp;" - "&amp;ABS(H46)&amp;"i")</f>
        <v>-2 - 9i</v>
      </c>
      <c r="AP46" s="6">
        <f t="shared" ref="AP46" ca="1" si="1273">IF(J46=0,B46+F46,B46-F46)</f>
        <v>-7</v>
      </c>
      <c r="AQ46" s="6">
        <f t="shared" ref="AQ46" ca="1" si="1274">IF(J46=0,D46+H46,D46-H46)</f>
        <v>-5</v>
      </c>
      <c r="AR46" s="6" t="str">
        <f t="shared" ref="AR46" ca="1" si="1275">IF(AQ46&gt;0,AP46&amp; " + " &amp;AQ46&amp;" i ",AP46&amp; " - " &amp; ABS(AQ46) &amp;" i ")</f>
        <v xml:space="preserve">-7 - 5 i </v>
      </c>
      <c r="AT46" s="7">
        <f t="shared" ref="AT46" ca="1" si="1276">B46*F46</f>
        <v>10</v>
      </c>
      <c r="AU46" s="7" t="str">
        <f t="shared" ca="1" si="997"/>
        <v>+</v>
      </c>
      <c r="AV46" s="7">
        <f t="shared" ref="AV46" ca="1" si="1277">B46*H46</f>
        <v>45</v>
      </c>
      <c r="AW46" s="7" t="str">
        <f t="shared" ca="1" si="999"/>
        <v>-</v>
      </c>
      <c r="AX46" s="7">
        <f t="shared" ref="AX46" ca="1" si="1278">D46*F46</f>
        <v>-8</v>
      </c>
      <c r="AY46" s="7" t="str">
        <f t="shared" ref="AY46" ca="1" si="1279">IF(BA46&lt;0,"-","+")</f>
        <v>-</v>
      </c>
      <c r="AZ46" s="7" t="str">
        <f t="shared" ca="1" si="1002"/>
        <v>+</v>
      </c>
      <c r="BA46" s="7">
        <f t="shared" ref="BA46" ca="1" si="1280">1*D46*H46</f>
        <v>-36</v>
      </c>
      <c r="BC46" s="8" t="str">
        <f t="shared" ref="BC46" ca="1" si="1281">AT46&amp;" " &amp;AU46&amp;" "&amp;ABS(AV46)&amp;"i "&amp;AW46&amp; " " &amp; ABS(AX46)&amp;"i "&amp;AY46&amp;" "&amp;ABS(BA46)&amp;"i²"</f>
        <v>10 + 45i - 8i - 36i²</v>
      </c>
      <c r="BE46" s="8" t="str">
        <f t="shared" ref="BE46" ca="1" si="1282">AT46&amp;" " &amp;AU46&amp;" "&amp;ABS(AV46)&amp;"i "&amp;AW46&amp; " " &amp; ABS(AX46)&amp;"i "&amp;AZ46&amp;" "&amp;ABS(BA46)</f>
        <v>10 + 45i - 8i + 36</v>
      </c>
      <c r="BG46" s="7">
        <f t="shared" ref="BG46" ca="1" si="1283">AT46+(-1)*BA46</f>
        <v>46</v>
      </c>
      <c r="BH46" s="7" t="str">
        <f t="shared" ca="1" si="1007"/>
        <v>+</v>
      </c>
      <c r="BI46" s="7">
        <f t="shared" ref="BI46" ca="1" si="1284">AV46+AX46</f>
        <v>37</v>
      </c>
      <c r="BJ46" s="7" t="str">
        <f t="shared" ref="BJ46" ca="1" si="1285">BG46&amp;" " &amp;BH46&amp;" "&amp;ABS(BI46)&amp;"i "</f>
        <v xml:space="preserve">46 + 37i </v>
      </c>
      <c r="BK46" s="1">
        <f t="shared" ref="BK46" ca="1" si="1286">H46*-1</f>
        <v>9</v>
      </c>
      <c r="BL46" s="14" t="str">
        <f t="shared" ref="BL46" ca="1" si="1287">IF(I46=1,F46&amp;" + "&amp;ABS(H46)&amp;"i",F46&amp;" - "&amp;ABS(H46)&amp;"i")</f>
        <v>-2 + 9i</v>
      </c>
      <c r="BM46" s="13">
        <f t="shared" ref="BM46" ca="1" si="1288">F46^2</f>
        <v>4</v>
      </c>
      <c r="BN46" s="13">
        <f t="shared" ref="BN46" ca="1" si="1289">H46^2</f>
        <v>81</v>
      </c>
      <c r="BO46" s="13" t="str">
        <f t="shared" ref="BO46" ca="1" si="1290">BM46&amp;" - " &amp; BN46&amp;" i²"</f>
        <v>4 - 81 i²</v>
      </c>
      <c r="BP46" s="13" t="str">
        <f t="shared" ref="BP46" ca="1" si="1291">BM46&amp;" + "&amp;BN46</f>
        <v>4 + 81</v>
      </c>
      <c r="BQ46" s="13">
        <f t="shared" ref="BQ46" ca="1" si="1292">BM46+BN46</f>
        <v>85</v>
      </c>
      <c r="BR46" s="15">
        <f t="shared" ref="BR46" ca="1" si="1293">B46*F46</f>
        <v>10</v>
      </c>
      <c r="BS46" s="15" t="str">
        <f t="shared" ref="BS46" ca="1" si="1294">IF(BT46&gt;0,"+","-")</f>
        <v>+</v>
      </c>
      <c r="BT46" s="15">
        <f t="shared" ref="BT46" ca="1" si="1295">B46*H46</f>
        <v>45</v>
      </c>
      <c r="BU46" s="15" t="str">
        <f t="shared" ref="BU46" ca="1" si="1296">IF(BV46&gt;0,"+","-")</f>
        <v>-</v>
      </c>
      <c r="BV46" s="15">
        <f t="shared" ref="BV46" ca="1" si="1297">D46*F46</f>
        <v>-8</v>
      </c>
      <c r="BW46" s="15" t="str">
        <f t="shared" ref="BW46" ca="1" si="1298">IF(BX46&gt;0,"+","-")</f>
        <v>-</v>
      </c>
      <c r="BX46" s="15">
        <f t="shared" ref="BX46" ca="1" si="1299">D46*H46</f>
        <v>-36</v>
      </c>
      <c r="BY46" s="15" t="str">
        <f t="shared" ref="BY46" ca="1" si="1300">BR46&amp;" " &amp;BS46&amp;" " &amp;ABS(BT46)&amp;"i"&amp;" " &amp; " " &amp;BU46&amp;" "&amp;ABS(BV46)&amp;"i"&amp;" " &amp; BW46&amp;" " &amp;ABS(BX46)&amp;"i²"</f>
        <v>10 + 45i  - 8i - 36i²</v>
      </c>
      <c r="BZ46" s="17">
        <f t="shared" ref="BZ46" ca="1" si="1301">BR46</f>
        <v>10</v>
      </c>
      <c r="CA46" s="17" t="str">
        <f t="shared" ref="CA46" ca="1" si="1302">IF(CB46&gt;0,"+","-")</f>
        <v>+</v>
      </c>
      <c r="CB46" s="17">
        <f t="shared" ref="CB46" ca="1" si="1303">BT46+BV46</f>
        <v>37</v>
      </c>
      <c r="CC46" s="17" t="str">
        <f t="shared" ref="CC46" ca="1" si="1304">IF(CD46&gt;0,"+","-")</f>
        <v>+</v>
      </c>
      <c r="CD46" s="17">
        <f t="shared" ref="CD46" ca="1" si="1305">-1*BX46</f>
        <v>36</v>
      </c>
      <c r="CE46" s="1" t="str">
        <f t="shared" ref="CE46" ca="1" si="1306">BZ46&amp;" " &amp;CA46&amp;" "&amp;ABS(CB46)&amp;"i "&amp;CC46&amp;" " &amp; ABS(CD46)</f>
        <v>10 + 37i + 36</v>
      </c>
      <c r="CF46" s="1" t="str">
        <f t="shared" ref="CF46" ca="1" si="1307">BZ46+CD46&amp;" " &amp;CA46&amp; " "&amp;ABS(CB46)&amp;" i"</f>
        <v>46 + 37 i</v>
      </c>
      <c r="CG46" s="1">
        <f t="shared" ref="CG46" ca="1" si="1308">BZ46+CD46</f>
        <v>46</v>
      </c>
      <c r="CH46" s="17" t="str">
        <f t="shared" ref="CH46" ca="1" si="1309">CA46</f>
        <v>+</v>
      </c>
      <c r="CI46" s="1">
        <f t="shared" ref="CI46" ca="1" si="1310">ABS(CB46)</f>
        <v>37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5</vt:i4>
      </vt:variant>
    </vt:vector>
  </HeadingPairs>
  <TitlesOfParts>
    <vt:vector size="14" baseType="lpstr">
      <vt:lpstr>AdditionSubtraktion</vt:lpstr>
      <vt:lpstr>Multiplikation</vt:lpstr>
      <vt:lpstr>Division</vt:lpstr>
      <vt:lpstr>Zeiger</vt:lpstr>
      <vt:lpstr>phi</vt:lpstr>
      <vt:lpstr>Umrechnung</vt:lpstr>
      <vt:lpstr>Daten1</vt:lpstr>
      <vt:lpstr>Daten2</vt:lpstr>
      <vt:lpstr>Daten3</vt:lpstr>
      <vt:lpstr>AdditionSubtraktion!Druckbereich</vt:lpstr>
      <vt:lpstr>Division!Druckbereich</vt:lpstr>
      <vt:lpstr>Multiplikation!Druckbereich</vt:lpstr>
      <vt:lpstr>phi!Druckbereich</vt:lpstr>
      <vt:lpstr>Zeiger!Druckbereich</vt:lpstr>
    </vt:vector>
  </TitlesOfParts>
  <Company>MNS+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Hunsicker, Sascha (SascHuns09)</dc:creator>
  <cp:lastModifiedBy>Hunsicker, Sascha (SascHuns09)</cp:lastModifiedBy>
  <cp:lastPrinted>2020-03-10T11:09:38Z</cp:lastPrinted>
  <dcterms:created xsi:type="dcterms:W3CDTF">2020-03-06T06:36:49Z</dcterms:created>
  <dcterms:modified xsi:type="dcterms:W3CDTF">2020-03-10T11:09:45Z</dcterms:modified>
</cp:coreProperties>
</file>