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athe\ExcelKlapptests\Mittelstufe\Fertig\Klasse8\"/>
    </mc:Choice>
  </mc:AlternateContent>
  <bookViews>
    <workbookView xWindow="0" yWindow="0" windowWidth="28800" windowHeight="12330" activeTab="2"/>
  </bookViews>
  <sheets>
    <sheet name="Arbeitsblatt" sheetId="1" r:id="rId1"/>
    <sheet name="Wertetabelle" sheetId="4" r:id="rId2"/>
    <sheet name="Steigung" sheetId="6" r:id="rId3"/>
    <sheet name="Daten1" sheetId="2" r:id="rId4"/>
    <sheet name="Daten2" sheetId="3" r:id="rId5"/>
    <sheet name="Daten3" sheetId="5" r:id="rId6"/>
  </sheets>
  <definedNames>
    <definedName name="_xlnm.Print_Area" localSheetId="2">Steigung!$A$1:$S$37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5" l="1"/>
  <c r="L37" i="5"/>
  <c r="L31" i="5"/>
  <c r="J34" i="5"/>
  <c r="J37" i="5"/>
  <c r="J31" i="5"/>
  <c r="L19" i="5"/>
  <c r="L22" i="5"/>
  <c r="L25" i="5"/>
  <c r="L28" i="5"/>
  <c r="L40" i="5"/>
  <c r="L16" i="5"/>
  <c r="A34" i="6"/>
  <c r="I34" i="6"/>
  <c r="A25" i="6"/>
  <c r="I25" i="6"/>
  <c r="A28" i="6"/>
  <c r="I28" i="6"/>
  <c r="A31" i="6"/>
  <c r="I31" i="6"/>
  <c r="J22" i="5"/>
  <c r="J25" i="5"/>
  <c r="M25" i="5" s="1"/>
  <c r="U25" i="5" s="1"/>
  <c r="J28" i="5"/>
  <c r="J40" i="5"/>
  <c r="M40" i="5" s="1"/>
  <c r="U40" i="5" s="1"/>
  <c r="J16" i="5"/>
  <c r="J19" i="5"/>
  <c r="J13" i="5"/>
  <c r="M13" i="5" s="1"/>
  <c r="U13" i="5" s="1"/>
  <c r="A7" i="6"/>
  <c r="I7" i="6"/>
  <c r="A10" i="6"/>
  <c r="I10" i="6"/>
  <c r="A13" i="6"/>
  <c r="I13" i="6"/>
  <c r="A16" i="6"/>
  <c r="I16" i="6"/>
  <c r="A19" i="6"/>
  <c r="I19" i="6"/>
  <c r="A22" i="6"/>
  <c r="I22" i="6"/>
  <c r="A4" i="6"/>
  <c r="I4" i="6"/>
  <c r="M7" i="5"/>
  <c r="S7" i="5" s="1"/>
  <c r="J8" i="6" s="1"/>
  <c r="M10" i="5"/>
  <c r="S10" i="5" s="1"/>
  <c r="J11" i="6" s="1"/>
  <c r="M4" i="5"/>
  <c r="S4" i="5" s="1"/>
  <c r="J5" i="6" s="1"/>
  <c r="G54" i="5"/>
  <c r="H54" i="5" s="1"/>
  <c r="E54" i="5"/>
  <c r="N54" i="5" s="1"/>
  <c r="C54" i="5"/>
  <c r="D54" i="5" s="1"/>
  <c r="G52" i="5"/>
  <c r="E52" i="5"/>
  <c r="F52" i="5" s="1"/>
  <c r="C52" i="5"/>
  <c r="D52" i="5" s="1"/>
  <c r="G50" i="5"/>
  <c r="H50" i="5" s="1"/>
  <c r="E50" i="5"/>
  <c r="N50" i="5" s="1"/>
  <c r="C50" i="5"/>
  <c r="D50" i="5" s="1"/>
  <c r="G48" i="5"/>
  <c r="H48" i="5" s="1"/>
  <c r="E48" i="5"/>
  <c r="N48" i="5" s="1"/>
  <c r="C48" i="5"/>
  <c r="D48" i="5" s="1"/>
  <c r="G46" i="5"/>
  <c r="H46" i="5" s="1"/>
  <c r="E46" i="5"/>
  <c r="N46" i="5" s="1"/>
  <c r="C46" i="5"/>
  <c r="D46" i="5" s="1"/>
  <c r="G44" i="5"/>
  <c r="E44" i="5"/>
  <c r="F44" i="5" s="1"/>
  <c r="C44" i="5"/>
  <c r="D44" i="5" s="1"/>
  <c r="G42" i="5"/>
  <c r="H42" i="5" s="1"/>
  <c r="E42" i="5"/>
  <c r="N42" i="5" s="1"/>
  <c r="C42" i="5"/>
  <c r="D42" i="5" s="1"/>
  <c r="G40" i="5"/>
  <c r="H40" i="5" s="1"/>
  <c r="E40" i="5"/>
  <c r="C40" i="5"/>
  <c r="D40" i="5" s="1"/>
  <c r="G37" i="5"/>
  <c r="H37" i="5" s="1"/>
  <c r="E37" i="5"/>
  <c r="C37" i="5"/>
  <c r="D37" i="5" s="1"/>
  <c r="G34" i="5"/>
  <c r="H34" i="5" s="1"/>
  <c r="E34" i="5"/>
  <c r="F34" i="5" s="1"/>
  <c r="C34" i="5"/>
  <c r="D34" i="5" s="1"/>
  <c r="G31" i="5"/>
  <c r="H31" i="5" s="1"/>
  <c r="E31" i="5"/>
  <c r="C31" i="5"/>
  <c r="D31" i="5" s="1"/>
  <c r="G28" i="5"/>
  <c r="H28" i="5" s="1"/>
  <c r="E28" i="5"/>
  <c r="C28" i="5"/>
  <c r="D28" i="5" s="1"/>
  <c r="G25" i="5"/>
  <c r="H25" i="5" s="1"/>
  <c r="E25" i="5"/>
  <c r="C25" i="5"/>
  <c r="D25" i="5" s="1"/>
  <c r="G22" i="5"/>
  <c r="H22" i="5" s="1"/>
  <c r="E22" i="5"/>
  <c r="F22" i="5" s="1"/>
  <c r="C22" i="5"/>
  <c r="D22" i="5" s="1"/>
  <c r="G19" i="5"/>
  <c r="H19" i="5" s="1"/>
  <c r="E19" i="5"/>
  <c r="C19" i="5"/>
  <c r="D19" i="5" s="1"/>
  <c r="G16" i="5"/>
  <c r="H16" i="5" s="1"/>
  <c r="E16" i="5"/>
  <c r="C16" i="5"/>
  <c r="D16" i="5" s="1"/>
  <c r="E13" i="5"/>
  <c r="C13" i="5"/>
  <c r="B13" i="5"/>
  <c r="Q13" i="5" s="1"/>
  <c r="E10" i="5"/>
  <c r="C10" i="5"/>
  <c r="K10" i="5" s="1"/>
  <c r="C10" i="6" s="1"/>
  <c r="B10" i="5"/>
  <c r="Q10" i="5" s="1"/>
  <c r="C7" i="5"/>
  <c r="K7" i="5" s="1"/>
  <c r="C7" i="6" s="1"/>
  <c r="B7" i="5"/>
  <c r="Q7" i="5" s="1"/>
  <c r="C4" i="5"/>
  <c r="R4" i="5" s="1"/>
  <c r="P4" i="6" s="1"/>
  <c r="B4" i="5"/>
  <c r="Q4" i="5" s="1"/>
  <c r="E34" i="3"/>
  <c r="B34" i="3" s="1"/>
  <c r="G34" i="3"/>
  <c r="H34" i="3" s="1"/>
  <c r="E36" i="3"/>
  <c r="B36" i="3" s="1"/>
  <c r="R43" i="4" s="1"/>
  <c r="G36" i="3"/>
  <c r="C36" i="3" s="1"/>
  <c r="M36" i="3"/>
  <c r="E38" i="3"/>
  <c r="B38" i="3" s="1"/>
  <c r="G38" i="3"/>
  <c r="H38" i="3" s="1"/>
  <c r="E40" i="3"/>
  <c r="B40" i="3" s="1"/>
  <c r="G40" i="3"/>
  <c r="C40" i="3" s="1"/>
  <c r="D40" i="3" s="1"/>
  <c r="E42" i="3"/>
  <c r="B42" i="3" s="1"/>
  <c r="G42" i="3"/>
  <c r="H42" i="3" s="1"/>
  <c r="B28" i="4"/>
  <c r="A28" i="4" s="1"/>
  <c r="B31" i="4"/>
  <c r="A31" i="4" s="1"/>
  <c r="B34" i="4"/>
  <c r="A34" i="4" s="1"/>
  <c r="B37" i="4"/>
  <c r="A37" i="4" s="1"/>
  <c r="B40" i="4"/>
  <c r="A40" i="4" s="1"/>
  <c r="B43" i="4"/>
  <c r="A43" i="4" s="1"/>
  <c r="B46" i="4"/>
  <c r="A46" i="4" s="1"/>
  <c r="B10" i="4"/>
  <c r="A10" i="4" s="1"/>
  <c r="B13" i="4"/>
  <c r="A13" i="4" s="1"/>
  <c r="B16" i="4"/>
  <c r="A16" i="4" s="1"/>
  <c r="B19" i="4"/>
  <c r="A19" i="4" s="1"/>
  <c r="B22" i="4"/>
  <c r="A22" i="4" s="1"/>
  <c r="B25" i="4"/>
  <c r="A25" i="4" s="1"/>
  <c r="A7" i="4"/>
  <c r="A4" i="4"/>
  <c r="B7" i="4"/>
  <c r="G32" i="3"/>
  <c r="H32" i="3" s="1"/>
  <c r="E32" i="3"/>
  <c r="M32" i="3" s="1"/>
  <c r="G30" i="3"/>
  <c r="H30" i="3" s="1"/>
  <c r="E30" i="3"/>
  <c r="M30" i="3" s="1"/>
  <c r="G28" i="3"/>
  <c r="H28" i="3" s="1"/>
  <c r="E28" i="3"/>
  <c r="M28" i="3" s="1"/>
  <c r="G26" i="3"/>
  <c r="H26" i="3" s="1"/>
  <c r="E26" i="3"/>
  <c r="M26" i="3" s="1"/>
  <c r="G24" i="3"/>
  <c r="H24" i="3" s="1"/>
  <c r="E24" i="3"/>
  <c r="M24" i="3" s="1"/>
  <c r="G22" i="3"/>
  <c r="H22" i="3" s="1"/>
  <c r="E22" i="3"/>
  <c r="M22" i="3" s="1"/>
  <c r="G20" i="3"/>
  <c r="H20" i="3" s="1"/>
  <c r="E20" i="3"/>
  <c r="M20" i="3" s="1"/>
  <c r="G18" i="3"/>
  <c r="H18" i="3" s="1"/>
  <c r="E18" i="3"/>
  <c r="M18" i="3" s="1"/>
  <c r="G16" i="3"/>
  <c r="H16" i="3" s="1"/>
  <c r="E16" i="3"/>
  <c r="M16" i="3" s="1"/>
  <c r="G14" i="3"/>
  <c r="H14" i="3" s="1"/>
  <c r="E14" i="3"/>
  <c r="M14" i="3" s="1"/>
  <c r="G12" i="3"/>
  <c r="H12" i="3" s="1"/>
  <c r="E12" i="3"/>
  <c r="M12" i="3" s="1"/>
  <c r="E10" i="3"/>
  <c r="M10" i="3" s="1"/>
  <c r="C10" i="3"/>
  <c r="L10" i="3" s="1"/>
  <c r="E8" i="3"/>
  <c r="M8" i="3" s="1"/>
  <c r="C8" i="3"/>
  <c r="L8" i="3" s="1"/>
  <c r="C6" i="3"/>
  <c r="L6" i="3" s="1"/>
  <c r="B6" i="3"/>
  <c r="R7" i="4" s="1"/>
  <c r="C4" i="3"/>
  <c r="L4" i="3" s="1"/>
  <c r="B4" i="3"/>
  <c r="K4" i="3" s="1"/>
  <c r="B7" i="1"/>
  <c r="A7" i="1" s="1"/>
  <c r="B9" i="1"/>
  <c r="A9" i="1" s="1"/>
  <c r="B11" i="1"/>
  <c r="A11" i="1" s="1"/>
  <c r="B13" i="1"/>
  <c r="A13" i="1" s="1"/>
  <c r="B15" i="1"/>
  <c r="A15" i="1" s="1"/>
  <c r="B17" i="1"/>
  <c r="A17" i="1" s="1"/>
  <c r="B19" i="1"/>
  <c r="A19" i="1" s="1"/>
  <c r="B21" i="1"/>
  <c r="A21" i="1" s="1"/>
  <c r="B23" i="1"/>
  <c r="A23" i="1" s="1"/>
  <c r="B25" i="1"/>
  <c r="A25" i="1" s="1"/>
  <c r="B27" i="1"/>
  <c r="A27" i="1" s="1"/>
  <c r="B29" i="1"/>
  <c r="A29" i="1" s="1"/>
  <c r="B31" i="1"/>
  <c r="A31" i="1" s="1"/>
  <c r="A5" i="1"/>
  <c r="A3" i="1"/>
  <c r="B5" i="1"/>
  <c r="B32" i="2"/>
  <c r="C32" i="2"/>
  <c r="D32" i="2"/>
  <c r="E32" i="2" s="1"/>
  <c r="F32" i="2"/>
  <c r="G32" i="2" s="1"/>
  <c r="K32" i="2" s="1"/>
  <c r="J31" i="1" s="1"/>
  <c r="B20" i="2"/>
  <c r="C20" i="2"/>
  <c r="D20" i="2"/>
  <c r="E20" i="2" s="1"/>
  <c r="F20" i="2"/>
  <c r="G20" i="2" s="1"/>
  <c r="K20" i="2" s="1"/>
  <c r="J19" i="1" s="1"/>
  <c r="L20" i="2"/>
  <c r="K19" i="1" s="1"/>
  <c r="B22" i="2"/>
  <c r="C22" i="2"/>
  <c r="D22" i="2"/>
  <c r="E22" i="2" s="1"/>
  <c r="F22" i="2"/>
  <c r="G22" i="2" s="1"/>
  <c r="K22" i="2" s="1"/>
  <c r="J21" i="1" s="1"/>
  <c r="L22" i="2"/>
  <c r="K21" i="1" s="1"/>
  <c r="B24" i="2"/>
  <c r="C24" i="2"/>
  <c r="D24" i="2"/>
  <c r="E24" i="2" s="1"/>
  <c r="F24" i="2"/>
  <c r="G24" i="2" s="1"/>
  <c r="K24" i="2" s="1"/>
  <c r="J23" i="1" s="1"/>
  <c r="B26" i="2"/>
  <c r="C26" i="2"/>
  <c r="D26" i="2"/>
  <c r="E26" i="2" s="1"/>
  <c r="F26" i="2"/>
  <c r="G26" i="2" s="1"/>
  <c r="K26" i="2" s="1"/>
  <c r="J25" i="1" s="1"/>
  <c r="L26" i="2"/>
  <c r="K25" i="1" s="1"/>
  <c r="B28" i="2"/>
  <c r="C28" i="2"/>
  <c r="D28" i="2"/>
  <c r="E28" i="2" s="1"/>
  <c r="F28" i="2"/>
  <c r="G28" i="2" s="1"/>
  <c r="K28" i="2" s="1"/>
  <c r="J27" i="1" s="1"/>
  <c r="L28" i="2"/>
  <c r="K27" i="1" s="1"/>
  <c r="B30" i="2"/>
  <c r="C30" i="2"/>
  <c r="D30" i="2"/>
  <c r="E30" i="2" s="1"/>
  <c r="F30" i="2"/>
  <c r="G30" i="2" s="1"/>
  <c r="K30" i="2" s="1"/>
  <c r="J29" i="1" s="1"/>
  <c r="L30" i="2"/>
  <c r="K29" i="1" s="1"/>
  <c r="C18" i="2"/>
  <c r="B18" i="2"/>
  <c r="F18" i="2"/>
  <c r="G18" i="2" s="1"/>
  <c r="D18" i="2"/>
  <c r="L18" i="2" s="1"/>
  <c r="K17" i="1" s="1"/>
  <c r="K5" i="1"/>
  <c r="K3" i="1"/>
  <c r="F3" i="1" s="1"/>
  <c r="F16" i="2"/>
  <c r="G16" i="2" s="1"/>
  <c r="F14" i="2"/>
  <c r="G14" i="2" s="1"/>
  <c r="F12" i="2"/>
  <c r="G12" i="2" s="1"/>
  <c r="D10" i="2"/>
  <c r="E10" i="2" s="1"/>
  <c r="D12" i="2"/>
  <c r="E12" i="2" s="1"/>
  <c r="D14" i="2"/>
  <c r="E14" i="2" s="1"/>
  <c r="D16" i="2"/>
  <c r="E16" i="2" s="1"/>
  <c r="D8" i="2"/>
  <c r="E8" i="2" s="1"/>
  <c r="B10" i="2"/>
  <c r="C10" i="2"/>
  <c r="K10" i="2" s="1"/>
  <c r="J9" i="1" s="1"/>
  <c r="B12" i="2"/>
  <c r="C12" i="2"/>
  <c r="B14" i="2"/>
  <c r="C14" i="2"/>
  <c r="B16" i="2"/>
  <c r="C16" i="2"/>
  <c r="C8" i="2"/>
  <c r="B8" i="2"/>
  <c r="B6" i="2"/>
  <c r="J6" i="2" s="1"/>
  <c r="I5" i="1" s="1"/>
  <c r="C6" i="2"/>
  <c r="K6" i="2" s="1"/>
  <c r="J5" i="1" s="1"/>
  <c r="K8" i="2"/>
  <c r="J7" i="1" s="1"/>
  <c r="C4" i="2"/>
  <c r="K4" i="2" s="1"/>
  <c r="J3" i="1" s="1"/>
  <c r="E3" i="1" s="1"/>
  <c r="B4" i="2"/>
  <c r="J4" i="2" s="1"/>
  <c r="I3" i="1" s="1"/>
  <c r="D3" i="1" s="1"/>
  <c r="M28" i="5" l="1"/>
  <c r="U28" i="5" s="1"/>
  <c r="L29" i="6" s="1"/>
  <c r="M37" i="5"/>
  <c r="U37" i="5" s="1"/>
  <c r="M31" i="5"/>
  <c r="U31" i="5" s="1"/>
  <c r="M34" i="5"/>
  <c r="M22" i="5"/>
  <c r="M19" i="5"/>
  <c r="L32" i="6"/>
  <c r="M16" i="5"/>
  <c r="S40" i="5"/>
  <c r="S37" i="5"/>
  <c r="S31" i="5"/>
  <c r="J32" i="6" s="1"/>
  <c r="S25" i="5"/>
  <c r="J26" i="6" s="1"/>
  <c r="S28" i="5"/>
  <c r="J29" i="6" s="1"/>
  <c r="S13" i="5"/>
  <c r="J14" i="6" s="1"/>
  <c r="L26" i="6"/>
  <c r="M48" i="5"/>
  <c r="M42" i="5"/>
  <c r="M46" i="5"/>
  <c r="M50" i="5"/>
  <c r="M54" i="5"/>
  <c r="N52" i="5"/>
  <c r="N44" i="5"/>
  <c r="O13" i="5"/>
  <c r="L14" i="6"/>
  <c r="U10" i="5"/>
  <c r="L11" i="6" s="1"/>
  <c r="U7" i="5"/>
  <c r="L8" i="6" s="1"/>
  <c r="N10" i="6"/>
  <c r="N13" i="6"/>
  <c r="N7" i="6"/>
  <c r="N4" i="6"/>
  <c r="L32" i="2"/>
  <c r="K31" i="1" s="1"/>
  <c r="U4" i="5"/>
  <c r="L5" i="6" s="1"/>
  <c r="R7" i="5"/>
  <c r="P7" i="6" s="1"/>
  <c r="R10" i="5"/>
  <c r="P10" i="6" s="1"/>
  <c r="P13" i="5"/>
  <c r="V13" i="5" s="1"/>
  <c r="P10" i="5"/>
  <c r="P7" i="5"/>
  <c r="P4" i="5"/>
  <c r="V4" i="5" s="1"/>
  <c r="L4" i="6" s="1"/>
  <c r="K4" i="5"/>
  <c r="C4" i="6" s="1"/>
  <c r="B16" i="5"/>
  <c r="N16" i="6" s="1"/>
  <c r="F16" i="5"/>
  <c r="B28" i="5"/>
  <c r="N28" i="6" s="1"/>
  <c r="F28" i="5"/>
  <c r="B40" i="5"/>
  <c r="I40" i="5" s="1"/>
  <c r="F40" i="5"/>
  <c r="B48" i="5"/>
  <c r="I48" i="5" s="1"/>
  <c r="F48" i="5"/>
  <c r="I13" i="5"/>
  <c r="R13" i="6" s="1"/>
  <c r="I10" i="5"/>
  <c r="R10" i="6" s="1"/>
  <c r="B22" i="5"/>
  <c r="I22" i="5" s="1"/>
  <c r="B34" i="5"/>
  <c r="N34" i="6" s="1"/>
  <c r="B44" i="5"/>
  <c r="I44" i="5" s="1"/>
  <c r="H44" i="5"/>
  <c r="M44" i="5" s="1"/>
  <c r="B52" i="5"/>
  <c r="I52" i="5" s="1"/>
  <c r="H52" i="5"/>
  <c r="M52" i="5" s="1"/>
  <c r="F10" i="5"/>
  <c r="F19" i="5"/>
  <c r="B19" i="5"/>
  <c r="O19" i="5" s="1"/>
  <c r="F25" i="5"/>
  <c r="B25" i="5"/>
  <c r="N25" i="6" s="1"/>
  <c r="F31" i="5"/>
  <c r="B31" i="5"/>
  <c r="N31" i="6" s="1"/>
  <c r="F37" i="5"/>
  <c r="B37" i="5"/>
  <c r="I4" i="5"/>
  <c r="R4" i="6" s="1"/>
  <c r="I7" i="5"/>
  <c r="R7" i="6" s="1"/>
  <c r="F13" i="5"/>
  <c r="B42" i="5"/>
  <c r="I42" i="5" s="1"/>
  <c r="F42" i="5"/>
  <c r="B46" i="5"/>
  <c r="I46" i="5" s="1"/>
  <c r="F46" i="5"/>
  <c r="B50" i="5"/>
  <c r="I50" i="5" s="1"/>
  <c r="F50" i="5"/>
  <c r="B54" i="5"/>
  <c r="I54" i="5" s="1"/>
  <c r="F54" i="5"/>
  <c r="L24" i="2"/>
  <c r="K23" i="1" s="1"/>
  <c r="I40" i="3"/>
  <c r="H36" i="3"/>
  <c r="L36" i="3" s="1"/>
  <c r="F36" i="3"/>
  <c r="K36" i="3" s="1"/>
  <c r="M40" i="3"/>
  <c r="H40" i="3"/>
  <c r="L40" i="3" s="1"/>
  <c r="F40" i="3"/>
  <c r="K40" i="3" s="1"/>
  <c r="S43" i="4"/>
  <c r="J44" i="4" s="1"/>
  <c r="D36" i="3"/>
  <c r="I36" i="3" s="1"/>
  <c r="C43" i="4" s="1"/>
  <c r="C42" i="3"/>
  <c r="D42" i="3" s="1"/>
  <c r="I42" i="3" s="1"/>
  <c r="C38" i="3"/>
  <c r="D38" i="3" s="1"/>
  <c r="I38" i="3" s="1"/>
  <c r="C34" i="3"/>
  <c r="D34" i="3" s="1"/>
  <c r="I34" i="3" s="1"/>
  <c r="M42" i="3"/>
  <c r="F42" i="3"/>
  <c r="K42" i="3" s="1"/>
  <c r="M38" i="3"/>
  <c r="F38" i="3"/>
  <c r="K38" i="3" s="1"/>
  <c r="M34" i="3"/>
  <c r="F34" i="3"/>
  <c r="K34" i="3" s="1"/>
  <c r="C12" i="3"/>
  <c r="S16" i="4" s="1"/>
  <c r="B12" i="3"/>
  <c r="B10" i="3"/>
  <c r="I10" i="3" s="1"/>
  <c r="B8" i="3"/>
  <c r="R13" i="4"/>
  <c r="C30" i="3"/>
  <c r="C26" i="3"/>
  <c r="D26" i="3" s="1"/>
  <c r="C22" i="3"/>
  <c r="C18" i="3"/>
  <c r="C32" i="3"/>
  <c r="C28" i="3"/>
  <c r="C24" i="3"/>
  <c r="S31" i="4" s="1"/>
  <c r="C20" i="3"/>
  <c r="C16" i="3"/>
  <c r="C14" i="3"/>
  <c r="D14" i="3" s="1"/>
  <c r="B30" i="3"/>
  <c r="B22" i="3"/>
  <c r="R34" i="4" s="1"/>
  <c r="B26" i="3"/>
  <c r="B18" i="3"/>
  <c r="B32" i="3"/>
  <c r="B28" i="3"/>
  <c r="B24" i="3"/>
  <c r="R31" i="4" s="1"/>
  <c r="B20" i="3"/>
  <c r="B16" i="3"/>
  <c r="B14" i="3"/>
  <c r="I14" i="3" s="1"/>
  <c r="S13" i="4"/>
  <c r="S10" i="4"/>
  <c r="S7" i="4"/>
  <c r="S4" i="4"/>
  <c r="R4" i="4"/>
  <c r="I6" i="3"/>
  <c r="C7" i="4" s="1"/>
  <c r="K6" i="3"/>
  <c r="I4" i="3"/>
  <c r="C4" i="4" s="1"/>
  <c r="F8" i="3"/>
  <c r="F10" i="3"/>
  <c r="F12" i="3"/>
  <c r="F14" i="3"/>
  <c r="F16" i="3"/>
  <c r="F18" i="3"/>
  <c r="F20" i="3"/>
  <c r="F22" i="3"/>
  <c r="F24" i="3"/>
  <c r="F26" i="3"/>
  <c r="F28" i="3"/>
  <c r="F30" i="3"/>
  <c r="F32" i="3"/>
  <c r="H32" i="2"/>
  <c r="C31" i="1" s="1"/>
  <c r="J32" i="2"/>
  <c r="I31" i="1" s="1"/>
  <c r="H28" i="2"/>
  <c r="C27" i="1" s="1"/>
  <c r="H24" i="2"/>
  <c r="C23" i="1" s="1"/>
  <c r="H20" i="2"/>
  <c r="C19" i="1" s="1"/>
  <c r="H30" i="2"/>
  <c r="C29" i="1" s="1"/>
  <c r="H26" i="2"/>
  <c r="C25" i="1" s="1"/>
  <c r="H22" i="2"/>
  <c r="C21" i="1" s="1"/>
  <c r="J30" i="2"/>
  <c r="I29" i="1" s="1"/>
  <c r="J28" i="2"/>
  <c r="I27" i="1" s="1"/>
  <c r="J26" i="2"/>
  <c r="I25" i="1" s="1"/>
  <c r="J24" i="2"/>
  <c r="I23" i="1" s="1"/>
  <c r="J22" i="2"/>
  <c r="I21" i="1" s="1"/>
  <c r="J20" i="2"/>
  <c r="I19" i="1" s="1"/>
  <c r="K18" i="2"/>
  <c r="J17" i="1" s="1"/>
  <c r="E18" i="2"/>
  <c r="J18" i="2" s="1"/>
  <c r="I17" i="1" s="1"/>
  <c r="L12" i="2"/>
  <c r="K11" i="1" s="1"/>
  <c r="L16" i="2"/>
  <c r="K15" i="1" s="1"/>
  <c r="L14" i="2"/>
  <c r="K13" i="1" s="1"/>
  <c r="L10" i="2"/>
  <c r="K9" i="1" s="1"/>
  <c r="H16" i="2"/>
  <c r="C15" i="1" s="1"/>
  <c r="L8" i="2"/>
  <c r="K7" i="1" s="1"/>
  <c r="H14" i="2"/>
  <c r="C13" i="1" s="1"/>
  <c r="K14" i="2"/>
  <c r="J13" i="1" s="1"/>
  <c r="H12" i="2"/>
  <c r="C11" i="1" s="1"/>
  <c r="K16" i="2"/>
  <c r="J15" i="1" s="1"/>
  <c r="K12" i="2"/>
  <c r="J11" i="1" s="1"/>
  <c r="J16" i="2"/>
  <c r="J12" i="2"/>
  <c r="I11" i="1" s="1"/>
  <c r="J14" i="2"/>
  <c r="I13" i="1" s="1"/>
  <c r="J10" i="2"/>
  <c r="I9" i="1" s="1"/>
  <c r="I15" i="1"/>
  <c r="J8" i="2"/>
  <c r="I7" i="1" s="1"/>
  <c r="H10" i="2"/>
  <c r="C9" i="1" s="1"/>
  <c r="H8" i="2"/>
  <c r="C7" i="1" s="1"/>
  <c r="H6" i="2"/>
  <c r="C5" i="1" s="1"/>
  <c r="H4" i="2"/>
  <c r="C3" i="1" s="1"/>
  <c r="K19" i="5" l="1"/>
  <c r="C19" i="6" s="1"/>
  <c r="R13" i="5"/>
  <c r="T13" i="5"/>
  <c r="J13" i="6" s="1"/>
  <c r="S16" i="5"/>
  <c r="J17" i="6" s="1"/>
  <c r="U16" i="5"/>
  <c r="L17" i="6" s="1"/>
  <c r="S19" i="5"/>
  <c r="J20" i="6" s="1"/>
  <c r="U19" i="5"/>
  <c r="L20" i="6" s="1"/>
  <c r="U34" i="5"/>
  <c r="L35" i="6" s="1"/>
  <c r="U22" i="5"/>
  <c r="L23" i="6" s="1"/>
  <c r="S22" i="5"/>
  <c r="J23" i="6" s="1"/>
  <c r="S34" i="5"/>
  <c r="J35" i="6" s="1"/>
  <c r="R19" i="5"/>
  <c r="P19" i="6" s="1"/>
  <c r="K13" i="5"/>
  <c r="C13" i="6" s="1"/>
  <c r="P13" i="6"/>
  <c r="I28" i="5"/>
  <c r="R28" i="6" s="1"/>
  <c r="P34" i="5"/>
  <c r="O34" i="5"/>
  <c r="Q34" i="5"/>
  <c r="I34" i="5"/>
  <c r="R34" i="6" s="1"/>
  <c r="O37" i="5"/>
  <c r="Q37" i="5"/>
  <c r="I37" i="5"/>
  <c r="P37" i="5"/>
  <c r="O31" i="5"/>
  <c r="Q31" i="5"/>
  <c r="I31" i="5"/>
  <c r="R31" i="6" s="1"/>
  <c r="P31" i="5"/>
  <c r="O25" i="5"/>
  <c r="Q25" i="5"/>
  <c r="I25" i="5"/>
  <c r="R25" i="6" s="1"/>
  <c r="P25" i="5"/>
  <c r="P22" i="5"/>
  <c r="O22" i="5"/>
  <c r="Q22" i="5"/>
  <c r="P40" i="5"/>
  <c r="O40" i="5"/>
  <c r="Q40" i="5"/>
  <c r="P28" i="5"/>
  <c r="O28" i="5"/>
  <c r="Q28" i="5"/>
  <c r="K52" i="5"/>
  <c r="K54" i="5"/>
  <c r="K50" i="5"/>
  <c r="K46" i="5"/>
  <c r="K42" i="5"/>
  <c r="K48" i="5"/>
  <c r="K44" i="5"/>
  <c r="O16" i="5"/>
  <c r="N10" i="5"/>
  <c r="D10" i="6" s="1"/>
  <c r="T10" i="5"/>
  <c r="J10" i="6" s="1"/>
  <c r="V10" i="5"/>
  <c r="L10" i="6" s="1"/>
  <c r="N7" i="5"/>
  <c r="D7" i="6" s="1"/>
  <c r="T7" i="5"/>
  <c r="J7" i="6" s="1"/>
  <c r="V7" i="5"/>
  <c r="L7" i="6" s="1"/>
  <c r="N13" i="5"/>
  <c r="D13" i="6" s="1"/>
  <c r="L13" i="6"/>
  <c r="Q19" i="5"/>
  <c r="N19" i="6"/>
  <c r="N22" i="6"/>
  <c r="N4" i="5"/>
  <c r="D4" i="6" s="1"/>
  <c r="T4" i="5"/>
  <c r="J4" i="6" s="1"/>
  <c r="P16" i="5"/>
  <c r="Q16" i="5"/>
  <c r="I19" i="5"/>
  <c r="R19" i="6" s="1"/>
  <c r="P19" i="5"/>
  <c r="T19" i="5" s="1"/>
  <c r="I16" i="5"/>
  <c r="R22" i="6"/>
  <c r="R10" i="4"/>
  <c r="N11" i="4" s="1"/>
  <c r="I8" i="3"/>
  <c r="C10" i="4" s="1"/>
  <c r="K44" i="4"/>
  <c r="D32" i="3"/>
  <c r="S46" i="4"/>
  <c r="I32" i="3"/>
  <c r="C46" i="4" s="1"/>
  <c r="R46" i="4"/>
  <c r="D28" i="3"/>
  <c r="I28" i="3" s="1"/>
  <c r="C40" i="4" s="1"/>
  <c r="S40" i="4"/>
  <c r="R40" i="4"/>
  <c r="D22" i="3"/>
  <c r="I22" i="3" s="1"/>
  <c r="C34" i="4" s="1"/>
  <c r="S34" i="4"/>
  <c r="L35" i="4" s="1"/>
  <c r="D20" i="3"/>
  <c r="S28" i="4"/>
  <c r="I20" i="3"/>
  <c r="C28" i="4" s="1"/>
  <c r="R28" i="4"/>
  <c r="L44" i="4"/>
  <c r="N44" i="4"/>
  <c r="O44" i="4"/>
  <c r="L38" i="3"/>
  <c r="L34" i="3"/>
  <c r="I44" i="4"/>
  <c r="M44" i="4"/>
  <c r="L42" i="3"/>
  <c r="J32" i="4"/>
  <c r="L32" i="4"/>
  <c r="N32" i="4"/>
  <c r="I32" i="4"/>
  <c r="K32" i="4"/>
  <c r="M32" i="4"/>
  <c r="O32" i="4"/>
  <c r="R37" i="4"/>
  <c r="D30" i="3"/>
  <c r="I30" i="3" s="1"/>
  <c r="C37" i="4" s="1"/>
  <c r="S37" i="4"/>
  <c r="L12" i="3"/>
  <c r="I26" i="3"/>
  <c r="D12" i="3"/>
  <c r="I12" i="3" s="1"/>
  <c r="C16" i="4" s="1"/>
  <c r="C19" i="4"/>
  <c r="D24" i="3"/>
  <c r="I24" i="3" s="1"/>
  <c r="C31" i="4" s="1"/>
  <c r="S22" i="4"/>
  <c r="D16" i="3"/>
  <c r="I16" i="3" s="1"/>
  <c r="S25" i="4"/>
  <c r="D18" i="3"/>
  <c r="I18" i="3" s="1"/>
  <c r="R19" i="4"/>
  <c r="R25" i="4"/>
  <c r="R22" i="4"/>
  <c r="R16" i="4"/>
  <c r="N17" i="4" s="1"/>
  <c r="K12" i="3"/>
  <c r="O14" i="4"/>
  <c r="N8" i="4"/>
  <c r="L8" i="4"/>
  <c r="J8" i="4"/>
  <c r="K14" i="4"/>
  <c r="M8" i="4"/>
  <c r="I8" i="4"/>
  <c r="N14" i="4"/>
  <c r="J14" i="4"/>
  <c r="M14" i="4"/>
  <c r="I14" i="4"/>
  <c r="K8" i="4"/>
  <c r="L14" i="4"/>
  <c r="O8" i="4"/>
  <c r="I5" i="4"/>
  <c r="J5" i="4"/>
  <c r="L5" i="4"/>
  <c r="N5" i="4"/>
  <c r="K5" i="4"/>
  <c r="M5" i="4"/>
  <c r="O5" i="4"/>
  <c r="L32" i="3"/>
  <c r="L24" i="3"/>
  <c r="L16" i="3"/>
  <c r="L26" i="3"/>
  <c r="L18" i="3"/>
  <c r="S19" i="4"/>
  <c r="K30" i="3"/>
  <c r="L30" i="3"/>
  <c r="K22" i="3"/>
  <c r="L14" i="3"/>
  <c r="K28" i="3"/>
  <c r="L28" i="3"/>
  <c r="K20" i="3"/>
  <c r="L20" i="3"/>
  <c r="K32" i="3"/>
  <c r="K24" i="3"/>
  <c r="K16" i="3"/>
  <c r="K26" i="3"/>
  <c r="K18" i="3"/>
  <c r="K14" i="3"/>
  <c r="K10" i="3"/>
  <c r="C13" i="4"/>
  <c r="K8" i="3"/>
  <c r="H18" i="2"/>
  <c r="C17" i="1" s="1"/>
  <c r="T28" i="5" l="1"/>
  <c r="J28" i="6" s="1"/>
  <c r="T22" i="5"/>
  <c r="J22" i="6" s="1"/>
  <c r="T34" i="5"/>
  <c r="T16" i="5"/>
  <c r="T40" i="5"/>
  <c r="T25" i="5"/>
  <c r="J25" i="6" s="1"/>
  <c r="T31" i="5"/>
  <c r="J31" i="6" s="1"/>
  <c r="T37" i="5"/>
  <c r="V28" i="5"/>
  <c r="L28" i="6" s="1"/>
  <c r="V22" i="5"/>
  <c r="L22" i="6" s="1"/>
  <c r="V34" i="5"/>
  <c r="L34" i="6" s="1"/>
  <c r="V19" i="5"/>
  <c r="L19" i="6" s="1"/>
  <c r="V40" i="5"/>
  <c r="V25" i="5"/>
  <c r="L25" i="6" s="1"/>
  <c r="V31" i="5"/>
  <c r="L31" i="6" s="1"/>
  <c r="V37" i="5"/>
  <c r="V16" i="5"/>
  <c r="J16" i="6"/>
  <c r="R16" i="6"/>
  <c r="J34" i="6"/>
  <c r="K16" i="5"/>
  <c r="C16" i="6" s="1"/>
  <c r="R16" i="5"/>
  <c r="P16" i="6" s="1"/>
  <c r="K40" i="5"/>
  <c r="R40" i="5"/>
  <c r="K25" i="5"/>
  <c r="C25" i="6" s="1"/>
  <c r="R25" i="5"/>
  <c r="P25" i="6" s="1"/>
  <c r="K31" i="5"/>
  <c r="C31" i="6" s="1"/>
  <c r="R31" i="5"/>
  <c r="P31" i="6" s="1"/>
  <c r="K37" i="5"/>
  <c r="R37" i="5"/>
  <c r="K28" i="5"/>
  <c r="C28" i="6" s="1"/>
  <c r="R28" i="5"/>
  <c r="P28" i="6" s="1"/>
  <c r="K22" i="5"/>
  <c r="C22" i="6" s="1"/>
  <c r="R22" i="5"/>
  <c r="P22" i="6" s="1"/>
  <c r="K34" i="5"/>
  <c r="C34" i="6" s="1"/>
  <c r="R34" i="5"/>
  <c r="P34" i="6" s="1"/>
  <c r="O11" i="4"/>
  <c r="N40" i="5"/>
  <c r="N25" i="5"/>
  <c r="D25" i="6" s="1"/>
  <c r="N31" i="5"/>
  <c r="D31" i="6" s="1"/>
  <c r="N37" i="5"/>
  <c r="N28" i="5"/>
  <c r="D28" i="6" s="1"/>
  <c r="N22" i="5"/>
  <c r="D22" i="6" s="1"/>
  <c r="N34" i="5"/>
  <c r="D34" i="6" s="1"/>
  <c r="N16" i="5"/>
  <c r="D16" i="6" s="1"/>
  <c r="L16" i="6"/>
  <c r="N19" i="5"/>
  <c r="D19" i="6" s="1"/>
  <c r="J19" i="6"/>
  <c r="J11" i="4"/>
  <c r="K11" i="4"/>
  <c r="I11" i="4"/>
  <c r="M11" i="4"/>
  <c r="L11" i="4"/>
  <c r="J47" i="4"/>
  <c r="I47" i="4"/>
  <c r="M47" i="4"/>
  <c r="K47" i="4"/>
  <c r="N47" i="4"/>
  <c r="O47" i="4"/>
  <c r="L47" i="4"/>
  <c r="K35" i="4"/>
  <c r="N35" i="4"/>
  <c r="I35" i="4"/>
  <c r="J41" i="4"/>
  <c r="I41" i="4"/>
  <c r="M41" i="4"/>
  <c r="K41" i="4"/>
  <c r="O41" i="4"/>
  <c r="L41" i="4"/>
  <c r="N41" i="4"/>
  <c r="O35" i="4"/>
  <c r="M35" i="4"/>
  <c r="J35" i="4"/>
  <c r="J29" i="4"/>
  <c r="I29" i="4"/>
  <c r="M29" i="4"/>
  <c r="K29" i="4"/>
  <c r="O29" i="4"/>
  <c r="L29" i="4"/>
  <c r="N29" i="4"/>
  <c r="J38" i="4"/>
  <c r="L38" i="4"/>
  <c r="N38" i="4"/>
  <c r="I38" i="4"/>
  <c r="K38" i="4"/>
  <c r="M38" i="4"/>
  <c r="O38" i="4"/>
  <c r="C22" i="4"/>
  <c r="C25" i="4"/>
  <c r="L26" i="4"/>
  <c r="L23" i="4"/>
  <c r="J17" i="4"/>
  <c r="N23" i="4"/>
  <c r="O26" i="4"/>
  <c r="M26" i="4"/>
  <c r="K23" i="4"/>
  <c r="I17" i="4"/>
  <c r="K17" i="4"/>
  <c r="O17" i="4"/>
  <c r="M17" i="4"/>
  <c r="L17" i="4"/>
  <c r="M20" i="4"/>
  <c r="I26" i="4"/>
  <c r="O23" i="4"/>
  <c r="J26" i="4"/>
  <c r="N26" i="4"/>
  <c r="K26" i="4"/>
  <c r="I23" i="4"/>
  <c r="M23" i="4"/>
  <c r="J23" i="4"/>
  <c r="J20" i="4"/>
  <c r="N20" i="4"/>
  <c r="K20" i="4"/>
  <c r="O20" i="4"/>
  <c r="L20" i="4"/>
  <c r="I20" i="4"/>
  <c r="L22" i="3"/>
</calcChain>
</file>

<file path=xl/sharedStrings.xml><?xml version="1.0" encoding="utf-8"?>
<sst xmlns="http://schemas.openxmlformats.org/spreadsheetml/2006/main" count="178" uniqueCount="26">
  <si>
    <t>m</t>
  </si>
  <si>
    <t>b</t>
  </si>
  <si>
    <t>m=</t>
  </si>
  <si>
    <t>b =</t>
  </si>
  <si>
    <t>m =</t>
  </si>
  <si>
    <t xml:space="preserve"> </t>
  </si>
  <si>
    <t>Vorzeichen m</t>
  </si>
  <si>
    <t>Vorzeichen b</t>
  </si>
  <si>
    <t>Steigung =</t>
  </si>
  <si>
    <t>Steigung: positiv</t>
  </si>
  <si>
    <t>Lineare Funktionen</t>
  </si>
  <si>
    <t>Lösung</t>
  </si>
  <si>
    <t>www.mathekars.de</t>
  </si>
  <si>
    <t>x</t>
  </si>
  <si>
    <t>y</t>
  </si>
  <si>
    <t>Lösungen</t>
  </si>
  <si>
    <t>b=</t>
  </si>
  <si>
    <t>=</t>
  </si>
  <si>
    <t>Ax</t>
  </si>
  <si>
    <t>By</t>
  </si>
  <si>
    <t>Ay</t>
  </si>
  <si>
    <t>BX1</t>
  </si>
  <si>
    <t>BX2</t>
  </si>
  <si>
    <t>Gegebene Punkte</t>
  </si>
  <si>
    <t>delta x</t>
  </si>
  <si>
    <t>delta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</si>
</sst>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F34" sqref="F34"/>
    </sheetView>
  </sheetViews>
  <sheetFormatPr baseColWidth="10" defaultRowHeight="15" x14ac:dyDescent="0.2"/>
  <cols>
    <col min="1" max="1" width="5.28515625" style="2" customWidth="1"/>
    <col min="2" max="2" width="7.7109375" style="2" hidden="1" customWidth="1"/>
    <col min="3" max="3" width="22.7109375" style="2" customWidth="1"/>
    <col min="4" max="5" width="6.85546875" style="2" customWidth="1"/>
    <col min="6" max="6" width="12" style="2" bestFit="1" customWidth="1"/>
    <col min="7" max="7" width="12" style="2" customWidth="1"/>
    <col min="8" max="8" width="11.42578125" style="2"/>
    <col min="9" max="9" width="11" style="2" customWidth="1"/>
    <col min="10" max="10" width="11.140625" style="2" customWidth="1"/>
    <col min="11" max="11" width="18.5703125" style="2" bestFit="1" customWidth="1"/>
    <col min="12" max="16384" width="11.42578125" style="2"/>
  </cols>
  <sheetData>
    <row r="1" spans="1:11" x14ac:dyDescent="0.2">
      <c r="B1" s="13" t="s">
        <v>10</v>
      </c>
      <c r="C1" s="13"/>
      <c r="D1" s="13"/>
      <c r="E1" s="13"/>
      <c r="F1" s="13"/>
      <c r="G1" s="13"/>
      <c r="H1" s="13" t="s">
        <v>11</v>
      </c>
      <c r="I1" s="13"/>
      <c r="J1" s="13"/>
      <c r="K1" s="13"/>
    </row>
    <row r="3" spans="1:11" x14ac:dyDescent="0.2">
      <c r="A3" s="2" t="str">
        <f>B3&amp;")"</f>
        <v>1)</v>
      </c>
      <c r="B3" s="2">
        <v>1</v>
      </c>
      <c r="C3" s="2" t="str">
        <f ca="1">Daten1!H4</f>
        <v>y = 6x + 2</v>
      </c>
      <c r="D3" s="2" t="str">
        <f ca="1">I3</f>
        <v>m = 6</v>
      </c>
      <c r="E3" s="2" t="str">
        <f ca="1">J3</f>
        <v>b = 2</v>
      </c>
      <c r="F3" s="2" t="str">
        <f>K3</f>
        <v>Steigung: positiv</v>
      </c>
      <c r="G3" s="3"/>
      <c r="I3" s="2" t="str">
        <f ca="1">Daten1!J4</f>
        <v>m = 6</v>
      </c>
      <c r="J3" s="2" t="str">
        <f ca="1">Daten1!K4</f>
        <v>b = 2</v>
      </c>
      <c r="K3" s="2" t="str">
        <f>Daten1!L4</f>
        <v>Steigung: positiv</v>
      </c>
    </row>
    <row r="4" spans="1:11" x14ac:dyDescent="0.2">
      <c r="G4" s="3"/>
    </row>
    <row r="5" spans="1:11" x14ac:dyDescent="0.2">
      <c r="A5" s="2" t="str">
        <f>B5&amp;")"</f>
        <v>2)</v>
      </c>
      <c r="B5" s="2">
        <f>B3+1</f>
        <v>2</v>
      </c>
      <c r="C5" s="2" t="str">
        <f ca="1">Daten1!H6</f>
        <v>y = 8x + 5</v>
      </c>
      <c r="D5" s="2" t="s">
        <v>4</v>
      </c>
      <c r="E5" s="2" t="s">
        <v>3</v>
      </c>
      <c r="F5" s="2" t="s">
        <v>8</v>
      </c>
      <c r="G5" s="3"/>
      <c r="I5" s="2" t="str">
        <f ca="1">Daten1!J6</f>
        <v>m = 8</v>
      </c>
      <c r="J5" s="2" t="str">
        <f ca="1">Daten1!K6</f>
        <v>b = 5</v>
      </c>
      <c r="K5" s="2" t="str">
        <f>Daten1!L6</f>
        <v>Steigung: positiv</v>
      </c>
    </row>
    <row r="6" spans="1:11" x14ac:dyDescent="0.2">
      <c r="G6" s="3"/>
    </row>
    <row r="7" spans="1:11" x14ac:dyDescent="0.2">
      <c r="A7" s="2" t="str">
        <f t="shared" ref="A7" si="0">B7&amp;")"</f>
        <v>3)</v>
      </c>
      <c r="B7" s="2">
        <f t="shared" ref="B7" si="1">B5+1</f>
        <v>3</v>
      </c>
      <c r="C7" s="2" t="str">
        <f ca="1">Daten1!H8</f>
        <v>y = - 12x + 17</v>
      </c>
      <c r="D7" s="2" t="s">
        <v>4</v>
      </c>
      <c r="E7" s="2" t="s">
        <v>3</v>
      </c>
      <c r="F7" s="2" t="s">
        <v>8</v>
      </c>
      <c r="G7" s="3"/>
      <c r="I7" s="2" t="str">
        <f ca="1">Daten1!J8</f>
        <v>m = - 12</v>
      </c>
      <c r="J7" s="2" t="str">
        <f ca="1">Daten1!K8</f>
        <v>b = 17</v>
      </c>
      <c r="K7" s="2" t="str">
        <f ca="1">Daten1!L8</f>
        <v>Steigung: negativ</v>
      </c>
    </row>
    <row r="8" spans="1:11" x14ac:dyDescent="0.2">
      <c r="G8" s="3"/>
    </row>
    <row r="9" spans="1:11" x14ac:dyDescent="0.2">
      <c r="A9" s="2" t="str">
        <f t="shared" ref="A9" si="2">B9&amp;")"</f>
        <v>4)</v>
      </c>
      <c r="B9" s="2">
        <f t="shared" ref="B9" si="3">B7+1</f>
        <v>4</v>
      </c>
      <c r="C9" s="2" t="str">
        <f ca="1">Daten1!H10</f>
        <v>y = - 10x + 14</v>
      </c>
      <c r="D9" s="2" t="s">
        <v>4</v>
      </c>
      <c r="E9" s="2" t="s">
        <v>3</v>
      </c>
      <c r="F9" s="2" t="s">
        <v>8</v>
      </c>
      <c r="G9" s="3"/>
      <c r="I9" s="2" t="str">
        <f ca="1">Daten1!J10</f>
        <v>m = - 10</v>
      </c>
      <c r="J9" s="2" t="str">
        <f ca="1">Daten1!K10</f>
        <v>b = 14</v>
      </c>
      <c r="K9" s="2" t="str">
        <f ca="1">Daten1!L10</f>
        <v>Steigung: negativ</v>
      </c>
    </row>
    <row r="10" spans="1:11" x14ac:dyDescent="0.2">
      <c r="G10" s="3"/>
    </row>
    <row r="11" spans="1:11" x14ac:dyDescent="0.2">
      <c r="A11" s="2" t="str">
        <f t="shared" ref="A11" si="4">B11&amp;")"</f>
        <v>5)</v>
      </c>
      <c r="B11" s="2">
        <f t="shared" ref="B11" si="5">B9+1</f>
        <v>5</v>
      </c>
      <c r="C11" s="2" t="str">
        <f ca="1">Daten1!H12</f>
        <v>y = - 17x + 14</v>
      </c>
      <c r="D11" s="2" t="s">
        <v>4</v>
      </c>
      <c r="E11" s="2" t="s">
        <v>3</v>
      </c>
      <c r="F11" s="2" t="s">
        <v>8</v>
      </c>
      <c r="G11" s="3"/>
      <c r="I11" s="2" t="str">
        <f ca="1">Daten1!J12</f>
        <v>m = - 17</v>
      </c>
      <c r="J11" s="2" t="str">
        <f ca="1">Daten1!K12</f>
        <v>b =  14</v>
      </c>
      <c r="K11" s="2" t="str">
        <f ca="1">Daten1!L12</f>
        <v>Steigung: negativ</v>
      </c>
    </row>
    <row r="12" spans="1:11" x14ac:dyDescent="0.2">
      <c r="G12" s="3"/>
    </row>
    <row r="13" spans="1:11" x14ac:dyDescent="0.2">
      <c r="A13" s="2" t="str">
        <f t="shared" ref="A13" si="6">B13&amp;")"</f>
        <v>6)</v>
      </c>
      <c r="B13" s="2">
        <f t="shared" ref="B13" si="7">B11+1</f>
        <v>6</v>
      </c>
      <c r="C13" s="2" t="str">
        <f ca="1">Daten1!H14</f>
        <v>y =  16x + 18</v>
      </c>
      <c r="D13" s="2" t="s">
        <v>4</v>
      </c>
      <c r="E13" s="2" t="s">
        <v>3</v>
      </c>
      <c r="F13" s="2" t="s">
        <v>8</v>
      </c>
      <c r="G13" s="3"/>
      <c r="I13" s="2" t="str">
        <f ca="1">Daten1!J14</f>
        <v>m =  16</v>
      </c>
      <c r="J13" s="2" t="str">
        <f ca="1">Daten1!K14</f>
        <v>b =  18</v>
      </c>
      <c r="K13" s="2" t="str">
        <f ca="1">Daten1!L14</f>
        <v>Steigung: positiv</v>
      </c>
    </row>
    <row r="14" spans="1:11" x14ac:dyDescent="0.2">
      <c r="G14" s="3"/>
    </row>
    <row r="15" spans="1:11" x14ac:dyDescent="0.2">
      <c r="A15" s="2" t="str">
        <f t="shared" ref="A15" si="8">B15&amp;")"</f>
        <v>7)</v>
      </c>
      <c r="B15" s="2">
        <f t="shared" ref="B15" si="9">B13+1</f>
        <v>7</v>
      </c>
      <c r="C15" s="2" t="str">
        <f ca="1">Daten1!H16</f>
        <v>y = - 9x + 9</v>
      </c>
      <c r="D15" s="2" t="s">
        <v>4</v>
      </c>
      <c r="E15" s="2" t="s">
        <v>3</v>
      </c>
      <c r="F15" s="2" t="s">
        <v>8</v>
      </c>
      <c r="G15" s="3"/>
      <c r="I15" s="2" t="str">
        <f ca="1">Daten1!J16</f>
        <v>m = - 9</v>
      </c>
      <c r="J15" s="2" t="str">
        <f ca="1">Daten1!K16</f>
        <v>b =  9</v>
      </c>
      <c r="K15" s="2" t="str">
        <f ca="1">Daten1!L16</f>
        <v>Steigung: negativ</v>
      </c>
    </row>
    <row r="16" spans="1:11" x14ac:dyDescent="0.2">
      <c r="G16" s="3"/>
    </row>
    <row r="17" spans="1:11" x14ac:dyDescent="0.2">
      <c r="A17" s="2" t="str">
        <f t="shared" ref="A17" si="10">B17&amp;")"</f>
        <v>8)</v>
      </c>
      <c r="B17" s="2">
        <f t="shared" ref="B17" si="11">B15+1</f>
        <v>8</v>
      </c>
      <c r="C17" s="2" t="str">
        <f ca="1">Daten1!H18</f>
        <v>y =  0,3x - 5,5</v>
      </c>
      <c r="D17" s="2" t="s">
        <v>4</v>
      </c>
      <c r="E17" s="2" t="s">
        <v>3</v>
      </c>
      <c r="F17" s="2" t="s">
        <v>8</v>
      </c>
      <c r="G17" s="3"/>
      <c r="I17" s="2" t="str">
        <f ca="1">Daten1!J18</f>
        <v>m =  0,3</v>
      </c>
      <c r="J17" s="2" t="str">
        <f ca="1">Daten1!K18</f>
        <v>b = - 5,5</v>
      </c>
      <c r="K17" s="2" t="str">
        <f ca="1">Daten1!L18</f>
        <v>Steigung: positiv</v>
      </c>
    </row>
    <row r="18" spans="1:11" x14ac:dyDescent="0.2">
      <c r="G18" s="3"/>
    </row>
    <row r="19" spans="1:11" x14ac:dyDescent="0.2">
      <c r="A19" s="2" t="str">
        <f t="shared" ref="A19" si="12">B19&amp;")"</f>
        <v>9)</v>
      </c>
      <c r="B19" s="2">
        <f t="shared" ref="B19" si="13">B17+1</f>
        <v>9</v>
      </c>
      <c r="C19" s="2" t="str">
        <f ca="1">Daten1!H20</f>
        <v>y =  0,6x + 5,2</v>
      </c>
      <c r="D19" s="2" t="s">
        <v>4</v>
      </c>
      <c r="E19" s="2" t="s">
        <v>3</v>
      </c>
      <c r="F19" s="2" t="s">
        <v>8</v>
      </c>
      <c r="G19" s="3"/>
      <c r="I19" s="2" t="str">
        <f ca="1">Daten1!J20</f>
        <v>m =  0,6</v>
      </c>
      <c r="J19" s="2" t="str">
        <f ca="1">Daten1!K20</f>
        <v>b =  5,2</v>
      </c>
      <c r="K19" s="2" t="str">
        <f ca="1">Daten1!L20</f>
        <v>Steigung: positiv</v>
      </c>
    </row>
    <row r="20" spans="1:11" x14ac:dyDescent="0.2">
      <c r="G20" s="3"/>
    </row>
    <row r="21" spans="1:11" x14ac:dyDescent="0.2">
      <c r="A21" s="2" t="str">
        <f t="shared" ref="A21" si="14">B21&amp;")"</f>
        <v>10)</v>
      </c>
      <c r="B21" s="2">
        <f t="shared" ref="B21" si="15">B19+1</f>
        <v>10</v>
      </c>
      <c r="C21" s="2" t="str">
        <f ca="1">Daten1!H22</f>
        <v>y = - 1,5x + 5,5</v>
      </c>
      <c r="D21" s="2" t="s">
        <v>4</v>
      </c>
      <c r="E21" s="2" t="s">
        <v>3</v>
      </c>
      <c r="F21" s="2" t="s">
        <v>8</v>
      </c>
      <c r="G21" s="3"/>
      <c r="I21" s="2" t="str">
        <f ca="1">Daten1!J22</f>
        <v>m = - 1,5</v>
      </c>
      <c r="J21" s="2" t="str">
        <f ca="1">Daten1!K22</f>
        <v>b =  5,5</v>
      </c>
      <c r="K21" s="2" t="str">
        <f ca="1">Daten1!L22</f>
        <v>Steigung: negativ</v>
      </c>
    </row>
    <row r="22" spans="1:11" x14ac:dyDescent="0.2">
      <c r="G22" s="3"/>
    </row>
    <row r="23" spans="1:11" x14ac:dyDescent="0.2">
      <c r="A23" s="2" t="str">
        <f t="shared" ref="A23" si="16">B23&amp;")"</f>
        <v>11)</v>
      </c>
      <c r="B23" s="2">
        <f t="shared" ref="B23" si="17">B21+1</f>
        <v>11</v>
      </c>
      <c r="C23" s="2" t="str">
        <f ca="1">Daten1!H24</f>
        <v>y = - 0,4x + 2,4</v>
      </c>
      <c r="D23" s="2" t="s">
        <v>4</v>
      </c>
      <c r="E23" s="2" t="s">
        <v>3</v>
      </c>
      <c r="F23" s="2" t="s">
        <v>8</v>
      </c>
      <c r="G23" s="3"/>
      <c r="I23" s="2" t="str">
        <f ca="1">Daten1!J24</f>
        <v>m = - 0,4</v>
      </c>
      <c r="J23" s="2" t="str">
        <f ca="1">Daten1!K24</f>
        <v>b =  2,4</v>
      </c>
      <c r="K23" s="2" t="str">
        <f ca="1">Daten1!L24</f>
        <v>Steigung: negativ</v>
      </c>
    </row>
    <row r="24" spans="1:11" x14ac:dyDescent="0.2">
      <c r="G24" s="3"/>
    </row>
    <row r="25" spans="1:11" x14ac:dyDescent="0.2">
      <c r="A25" s="2" t="str">
        <f t="shared" ref="A25" si="18">B25&amp;")"</f>
        <v>12)</v>
      </c>
      <c r="B25" s="2">
        <f t="shared" ref="B25" si="19">B23+1</f>
        <v>12</v>
      </c>
      <c r="C25" s="2" t="str">
        <f ca="1">Daten1!H26</f>
        <v>y = - 0,2x - 0,73</v>
      </c>
      <c r="D25" s="2" t="s">
        <v>4</v>
      </c>
      <c r="E25" s="2" t="s">
        <v>3</v>
      </c>
      <c r="F25" s="2" t="s">
        <v>8</v>
      </c>
      <c r="G25" s="3"/>
      <c r="I25" s="2" t="str">
        <f ca="1">Daten1!J26</f>
        <v>m = - 0,2</v>
      </c>
      <c r="J25" s="2" t="str">
        <f ca="1">Daten1!K26</f>
        <v>b = - 0,73</v>
      </c>
      <c r="K25" s="2" t="str">
        <f ca="1">Daten1!L26</f>
        <v>Steigung: negativ</v>
      </c>
    </row>
    <row r="26" spans="1:11" x14ac:dyDescent="0.2">
      <c r="G26" s="3"/>
    </row>
    <row r="27" spans="1:11" x14ac:dyDescent="0.2">
      <c r="A27" s="2" t="str">
        <f t="shared" ref="A27" si="20">B27&amp;")"</f>
        <v>13)</v>
      </c>
      <c r="B27" s="2">
        <f t="shared" ref="B27" si="21">B25+1</f>
        <v>13</v>
      </c>
      <c r="C27" s="2" t="str">
        <f ca="1">Daten1!H28</f>
        <v>y = - 0,7x + 90</v>
      </c>
      <c r="D27" s="2" t="s">
        <v>4</v>
      </c>
      <c r="E27" s="2" t="s">
        <v>3</v>
      </c>
      <c r="F27" s="2" t="s">
        <v>8</v>
      </c>
      <c r="G27" s="3"/>
      <c r="I27" s="2" t="str">
        <f ca="1">Daten1!J28</f>
        <v>m = - 0,7</v>
      </c>
      <c r="J27" s="2" t="str">
        <f ca="1">Daten1!K28</f>
        <v>b =  90</v>
      </c>
      <c r="K27" s="2" t="str">
        <f ca="1">Daten1!L28</f>
        <v>Steigung: negativ</v>
      </c>
    </row>
    <row r="28" spans="1:11" x14ac:dyDescent="0.2">
      <c r="G28" s="3"/>
    </row>
    <row r="29" spans="1:11" x14ac:dyDescent="0.2">
      <c r="A29" s="2" t="str">
        <f t="shared" ref="A29" si="22">B29&amp;")"</f>
        <v>14)</v>
      </c>
      <c r="B29" s="2">
        <f t="shared" ref="B29" si="23">B27+1</f>
        <v>14</v>
      </c>
      <c r="C29" s="2" t="str">
        <f ca="1">Daten1!H30</f>
        <v>y =  0,4x - 30</v>
      </c>
      <c r="D29" s="2" t="s">
        <v>4</v>
      </c>
      <c r="E29" s="2" t="s">
        <v>3</v>
      </c>
      <c r="F29" s="2" t="s">
        <v>8</v>
      </c>
      <c r="G29" s="3"/>
      <c r="I29" s="2" t="str">
        <f ca="1">Daten1!J30</f>
        <v>m =  0,4</v>
      </c>
      <c r="J29" s="2" t="str">
        <f ca="1">Daten1!K30</f>
        <v>b = - 30</v>
      </c>
      <c r="K29" s="2" t="str">
        <f ca="1">Daten1!L30</f>
        <v>Steigung: positiv</v>
      </c>
    </row>
    <row r="30" spans="1:11" x14ac:dyDescent="0.2">
      <c r="G30" s="3"/>
    </row>
    <row r="31" spans="1:11" x14ac:dyDescent="0.2">
      <c r="A31" s="2" t="str">
        <f t="shared" ref="A31" si="24">B31&amp;")"</f>
        <v>15)</v>
      </c>
      <c r="B31" s="2">
        <f t="shared" ref="B31" si="25">B29+1</f>
        <v>15</v>
      </c>
      <c r="C31" s="2" t="str">
        <f ca="1">Daten1!H32</f>
        <v>y = - 1,6x - 0,95</v>
      </c>
      <c r="D31" s="2" t="s">
        <v>4</v>
      </c>
      <c r="E31" s="2" t="s">
        <v>3</v>
      </c>
      <c r="F31" s="2" t="s">
        <v>8</v>
      </c>
      <c r="G31" s="3"/>
      <c r="I31" s="2" t="str">
        <f ca="1">Daten1!J32</f>
        <v>m = - 1,6</v>
      </c>
      <c r="J31" s="2" t="str">
        <f ca="1">Daten1!K32</f>
        <v>b = - 0,95</v>
      </c>
      <c r="K31" s="2" t="str">
        <f ca="1">Daten1!L32</f>
        <v>Steigung: negativ</v>
      </c>
    </row>
    <row r="33" spans="9:11" ht="15.75" x14ac:dyDescent="0.25">
      <c r="I33" s="14" t="s">
        <v>12</v>
      </c>
      <c r="J33" s="14"/>
      <c r="K33" s="14"/>
    </row>
  </sheetData>
  <mergeCells count="3">
    <mergeCell ref="B1:G1"/>
    <mergeCell ref="H1:K1"/>
    <mergeCell ref="I33:K33"/>
  </mergeCells>
  <pageMargins left="0.31496062992125984" right="0.31496062992125984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workbookViewId="0">
      <selection activeCell="P4" sqref="P4"/>
    </sheetView>
  </sheetViews>
  <sheetFormatPr baseColWidth="10" defaultRowHeight="15" x14ac:dyDescent="0.2"/>
  <cols>
    <col min="1" max="1" width="6" style="2" customWidth="1"/>
    <col min="2" max="2" width="6.5703125" style="2" hidden="1" customWidth="1"/>
    <col min="3" max="3" width="13.28515625" style="2" bestFit="1" customWidth="1"/>
    <col min="4" max="4" width="10.42578125" style="2" customWidth="1"/>
    <col min="5" max="5" width="10.85546875" style="2" customWidth="1"/>
    <col min="6" max="6" width="11.28515625" style="2" hidden="1" customWidth="1"/>
    <col min="7" max="7" width="0" style="2" hidden="1" customWidth="1"/>
    <col min="8" max="15" width="5.7109375" style="4" customWidth="1"/>
    <col min="16" max="17" width="11.42578125" style="2"/>
    <col min="18" max="19" width="0" style="2" hidden="1" customWidth="1"/>
    <col min="20" max="16384" width="11.42578125" style="2"/>
  </cols>
  <sheetData>
    <row r="1" spans="1:19" x14ac:dyDescent="0.2">
      <c r="A1" s="13" t="s">
        <v>10</v>
      </c>
      <c r="B1" s="13"/>
      <c r="C1" s="13"/>
      <c r="D1" s="13"/>
      <c r="E1" s="13" t="s">
        <v>15</v>
      </c>
      <c r="F1" s="13"/>
      <c r="G1" s="13"/>
      <c r="H1" s="13"/>
      <c r="I1" s="13"/>
      <c r="J1" s="13"/>
      <c r="K1" s="13"/>
      <c r="L1" s="13"/>
      <c r="M1" s="13"/>
      <c r="N1" s="13"/>
      <c r="O1" s="13"/>
    </row>
    <row r="4" spans="1:19" x14ac:dyDescent="0.2">
      <c r="A4" s="2" t="str">
        <f>B4&amp;")"</f>
        <v>1)</v>
      </c>
      <c r="B4" s="2">
        <v>1</v>
      </c>
      <c r="C4" s="2" t="str">
        <f ca="1">Daten2!I4</f>
        <v>y = 8x + 1</v>
      </c>
      <c r="D4" s="3"/>
      <c r="H4" s="6" t="s">
        <v>13</v>
      </c>
      <c r="I4" s="6">
        <v>-3</v>
      </c>
      <c r="J4" s="6">
        <v>-2</v>
      </c>
      <c r="K4" s="6">
        <v>-1</v>
      </c>
      <c r="L4" s="6">
        <v>0</v>
      </c>
      <c r="M4" s="6">
        <v>1</v>
      </c>
      <c r="N4" s="6">
        <v>2</v>
      </c>
      <c r="O4" s="6">
        <v>3</v>
      </c>
      <c r="R4" s="2">
        <f ca="1">Daten2!B4</f>
        <v>8</v>
      </c>
      <c r="S4" s="2">
        <f ca="1">Daten2!C4</f>
        <v>1</v>
      </c>
    </row>
    <row r="5" spans="1:19" x14ac:dyDescent="0.2">
      <c r="D5" s="3"/>
      <c r="H5" s="6" t="s">
        <v>14</v>
      </c>
      <c r="I5" s="6">
        <f ca="1">I4*$R4+$S4</f>
        <v>-23</v>
      </c>
      <c r="J5" s="6">
        <f t="shared" ref="J5:O5" ca="1" si="0">J4*$R4+$S4</f>
        <v>-15</v>
      </c>
      <c r="K5" s="6">
        <f t="shared" ca="1" si="0"/>
        <v>-7</v>
      </c>
      <c r="L5" s="6">
        <f t="shared" ca="1" si="0"/>
        <v>1</v>
      </c>
      <c r="M5" s="6">
        <f t="shared" ca="1" si="0"/>
        <v>9</v>
      </c>
      <c r="N5" s="6">
        <f t="shared" ca="1" si="0"/>
        <v>17</v>
      </c>
      <c r="O5" s="6">
        <f t="shared" ca="1" si="0"/>
        <v>25</v>
      </c>
    </row>
    <row r="6" spans="1:19" x14ac:dyDescent="0.2">
      <c r="D6" s="3"/>
      <c r="H6" s="7"/>
      <c r="I6" s="7"/>
      <c r="J6" s="7"/>
      <c r="K6" s="7"/>
      <c r="L6" s="7"/>
      <c r="M6" s="7"/>
      <c r="N6" s="7"/>
      <c r="O6" s="7"/>
    </row>
    <row r="7" spans="1:19" x14ac:dyDescent="0.2">
      <c r="A7" s="2" t="str">
        <f>B7&amp;")"</f>
        <v>2)</v>
      </c>
      <c r="B7" s="2">
        <f>B4+1</f>
        <v>2</v>
      </c>
      <c r="C7" s="2" t="str">
        <f ca="1">Daten2!I6</f>
        <v>y = 8x + 7</v>
      </c>
      <c r="D7" s="3"/>
      <c r="H7" s="6" t="s">
        <v>13</v>
      </c>
      <c r="I7" s="6">
        <v>-3</v>
      </c>
      <c r="J7" s="6">
        <v>-2</v>
      </c>
      <c r="K7" s="6">
        <v>-1</v>
      </c>
      <c r="L7" s="6">
        <v>0</v>
      </c>
      <c r="M7" s="6">
        <v>1</v>
      </c>
      <c r="N7" s="6">
        <v>2</v>
      </c>
      <c r="O7" s="6">
        <v>3</v>
      </c>
      <c r="R7" s="2">
        <f ca="1">Daten2!B6</f>
        <v>8</v>
      </c>
      <c r="S7" s="2">
        <f ca="1">Daten2!C6</f>
        <v>7</v>
      </c>
    </row>
    <row r="8" spans="1:19" x14ac:dyDescent="0.2">
      <c r="D8" s="3"/>
      <c r="H8" s="6" t="s">
        <v>14</v>
      </c>
      <c r="I8" s="6">
        <f ca="1">I7*$R7+$S7</f>
        <v>-17</v>
      </c>
      <c r="J8" s="6">
        <f t="shared" ref="J8" ca="1" si="1">J7*$R7+$S7</f>
        <v>-9</v>
      </c>
      <c r="K8" s="6">
        <f t="shared" ref="K8" ca="1" si="2">K7*$R7+$S7</f>
        <v>-1</v>
      </c>
      <c r="L8" s="6">
        <f t="shared" ref="L8" ca="1" si="3">L7*$R7+$S7</f>
        <v>7</v>
      </c>
      <c r="M8" s="6">
        <f t="shared" ref="M8" ca="1" si="4">M7*$R7+$S7</f>
        <v>15</v>
      </c>
      <c r="N8" s="6">
        <f t="shared" ref="N8" ca="1" si="5">N7*$R7+$S7</f>
        <v>23</v>
      </c>
      <c r="O8" s="6">
        <f t="shared" ref="O8" ca="1" si="6">O7*$R7+$S7</f>
        <v>31</v>
      </c>
    </row>
    <row r="9" spans="1:19" x14ac:dyDescent="0.2">
      <c r="D9" s="3"/>
      <c r="H9" s="7"/>
      <c r="I9" s="7"/>
      <c r="J9" s="7"/>
      <c r="K9" s="7"/>
      <c r="L9" s="7"/>
      <c r="M9" s="7"/>
      <c r="N9" s="7"/>
      <c r="O9" s="7"/>
    </row>
    <row r="10" spans="1:19" x14ac:dyDescent="0.2">
      <c r="A10" s="2" t="str">
        <f t="shared" ref="A10" si="7">B10&amp;")"</f>
        <v>3)</v>
      </c>
      <c r="B10" s="2">
        <f t="shared" ref="B10" si="8">B7+1</f>
        <v>3</v>
      </c>
      <c r="C10" s="2" t="str">
        <f ca="1">Daten2!I8</f>
        <v>y =  -9x + 13</v>
      </c>
      <c r="D10" s="3"/>
      <c r="H10" s="6" t="s">
        <v>13</v>
      </c>
      <c r="I10" s="6">
        <v>-3</v>
      </c>
      <c r="J10" s="6">
        <v>-2</v>
      </c>
      <c r="K10" s="6">
        <v>-1</v>
      </c>
      <c r="L10" s="6">
        <v>0</v>
      </c>
      <c r="M10" s="6">
        <v>1</v>
      </c>
      <c r="N10" s="6">
        <v>2</v>
      </c>
      <c r="O10" s="6">
        <v>3</v>
      </c>
      <c r="R10" s="2">
        <f ca="1">Daten2!B8</f>
        <v>-9</v>
      </c>
      <c r="S10" s="2">
        <f ca="1">Daten2!C8</f>
        <v>13</v>
      </c>
    </row>
    <row r="11" spans="1:19" x14ac:dyDescent="0.2">
      <c r="D11" s="3"/>
      <c r="H11" s="6" t="s">
        <v>14</v>
      </c>
      <c r="I11" s="6">
        <f ca="1">I10*$R10+$S10</f>
        <v>40</v>
      </c>
      <c r="J11" s="6">
        <f t="shared" ref="J11" ca="1" si="9">J10*$R10+$S10</f>
        <v>31</v>
      </c>
      <c r="K11" s="6">
        <f t="shared" ref="K11" ca="1" si="10">K10*$R10+$S10</f>
        <v>22</v>
      </c>
      <c r="L11" s="6">
        <f t="shared" ref="L11" ca="1" si="11">L10*$R10+$S10</f>
        <v>13</v>
      </c>
      <c r="M11" s="6">
        <f t="shared" ref="M11" ca="1" si="12">M10*$R10+$S10</f>
        <v>4</v>
      </c>
      <c r="N11" s="6">
        <f t="shared" ref="N11" ca="1" si="13">N10*$R10+$S10</f>
        <v>-5</v>
      </c>
      <c r="O11" s="6">
        <f t="shared" ref="O11" ca="1" si="14">O10*$R10+$S10</f>
        <v>-14</v>
      </c>
    </row>
    <row r="12" spans="1:19" x14ac:dyDescent="0.2">
      <c r="D12" s="3"/>
    </row>
    <row r="13" spans="1:19" x14ac:dyDescent="0.2">
      <c r="A13" s="2" t="str">
        <f t="shared" ref="A13" si="15">B13&amp;")"</f>
        <v>4)</v>
      </c>
      <c r="B13" s="2">
        <f t="shared" ref="B13" si="16">B10+1</f>
        <v>4</v>
      </c>
      <c r="C13" s="2" t="str">
        <f ca="1">Daten2!I10</f>
        <v>y =  10x + 18</v>
      </c>
      <c r="D13" s="3"/>
      <c r="H13" s="6" t="s">
        <v>13</v>
      </c>
      <c r="I13" s="6">
        <v>-3</v>
      </c>
      <c r="J13" s="6">
        <v>-2</v>
      </c>
      <c r="K13" s="6">
        <v>-1</v>
      </c>
      <c r="L13" s="6">
        <v>0</v>
      </c>
      <c r="M13" s="6">
        <v>1</v>
      </c>
      <c r="N13" s="6">
        <v>2</v>
      </c>
      <c r="O13" s="6">
        <v>3</v>
      </c>
      <c r="R13" s="2">
        <f ca="1">Daten2!B10</f>
        <v>10</v>
      </c>
      <c r="S13" s="2">
        <f ca="1">Daten2!C10</f>
        <v>18</v>
      </c>
    </row>
    <row r="14" spans="1:19" x14ac:dyDescent="0.2">
      <c r="D14" s="3"/>
      <c r="H14" s="6" t="s">
        <v>14</v>
      </c>
      <c r="I14" s="6">
        <f ca="1">I13*$R13+$S13</f>
        <v>-12</v>
      </c>
      <c r="J14" s="6">
        <f t="shared" ref="J14" ca="1" si="17">J13*$R13+$S13</f>
        <v>-2</v>
      </c>
      <c r="K14" s="6">
        <f t="shared" ref="K14" ca="1" si="18">K13*$R13+$S13</f>
        <v>8</v>
      </c>
      <c r="L14" s="6">
        <f t="shared" ref="L14" ca="1" si="19">L13*$R13+$S13</f>
        <v>18</v>
      </c>
      <c r="M14" s="6">
        <f t="shared" ref="M14" ca="1" si="20">M13*$R13+$S13</f>
        <v>28</v>
      </c>
      <c r="N14" s="6">
        <f t="shared" ref="N14" ca="1" si="21">N13*$R13+$S13</f>
        <v>38</v>
      </c>
      <c r="O14" s="6">
        <f t="shared" ref="O14" ca="1" si="22">O13*$R13+$S13</f>
        <v>48</v>
      </c>
    </row>
    <row r="15" spans="1:19" x14ac:dyDescent="0.2">
      <c r="D15" s="3"/>
    </row>
    <row r="16" spans="1:19" x14ac:dyDescent="0.2">
      <c r="A16" s="2" t="str">
        <f t="shared" ref="A16" si="23">B16&amp;")"</f>
        <v>5)</v>
      </c>
      <c r="B16" s="2">
        <f t="shared" ref="B16" si="24">B13+1</f>
        <v>5</v>
      </c>
      <c r="C16" s="2" t="str">
        <f ca="1">Daten2!I12</f>
        <v>y =  -3x - 15</v>
      </c>
      <c r="D16" s="3"/>
      <c r="H16" s="6" t="s">
        <v>13</v>
      </c>
      <c r="I16" s="6">
        <v>-3</v>
      </c>
      <c r="J16" s="6">
        <v>-2</v>
      </c>
      <c r="K16" s="6">
        <v>-1</v>
      </c>
      <c r="L16" s="6">
        <v>0</v>
      </c>
      <c r="M16" s="6">
        <v>1</v>
      </c>
      <c r="N16" s="6">
        <v>2</v>
      </c>
      <c r="O16" s="6">
        <v>3</v>
      </c>
      <c r="R16" s="2">
        <f ca="1">Daten2!B12</f>
        <v>-3</v>
      </c>
      <c r="S16" s="2">
        <f ca="1">Daten2!C12</f>
        <v>-15</v>
      </c>
    </row>
    <row r="17" spans="1:19" x14ac:dyDescent="0.2">
      <c r="D17" s="3"/>
      <c r="H17" s="6" t="s">
        <v>14</v>
      </c>
      <c r="I17" s="6">
        <f ca="1">I16*$R16+$S16</f>
        <v>-6</v>
      </c>
      <c r="J17" s="6">
        <f t="shared" ref="J17" ca="1" si="25">J16*$R16+$S16</f>
        <v>-9</v>
      </c>
      <c r="K17" s="6">
        <f t="shared" ref="K17" ca="1" si="26">K16*$R16+$S16</f>
        <v>-12</v>
      </c>
      <c r="L17" s="6">
        <f t="shared" ref="L17" ca="1" si="27">L16*$R16+$S16</f>
        <v>-15</v>
      </c>
      <c r="M17" s="6">
        <f t="shared" ref="M17" ca="1" si="28">M16*$R16+$S16</f>
        <v>-18</v>
      </c>
      <c r="N17" s="6">
        <f t="shared" ref="N17" ca="1" si="29">N16*$R16+$S16</f>
        <v>-21</v>
      </c>
      <c r="O17" s="6">
        <f t="shared" ref="O17" ca="1" si="30">O16*$R16+$S16</f>
        <v>-24</v>
      </c>
    </row>
    <row r="18" spans="1:19" x14ac:dyDescent="0.2">
      <c r="D18" s="3"/>
    </row>
    <row r="19" spans="1:19" x14ac:dyDescent="0.2">
      <c r="A19" s="2" t="str">
        <f t="shared" ref="A19" si="31">B19&amp;")"</f>
        <v>6)</v>
      </c>
      <c r="B19" s="2">
        <f t="shared" ref="B19" si="32">B16+1</f>
        <v>6</v>
      </c>
      <c r="C19" s="2" t="str">
        <f ca="1">Daten2!I14</f>
        <v>y =  -3x - 8</v>
      </c>
      <c r="D19" s="3"/>
      <c r="H19" s="6" t="s">
        <v>13</v>
      </c>
      <c r="I19" s="6">
        <v>-3</v>
      </c>
      <c r="J19" s="6">
        <v>-2</v>
      </c>
      <c r="K19" s="6">
        <v>-1</v>
      </c>
      <c r="L19" s="6">
        <v>0</v>
      </c>
      <c r="M19" s="6">
        <v>1</v>
      </c>
      <c r="N19" s="6">
        <v>2</v>
      </c>
      <c r="O19" s="6">
        <v>3</v>
      </c>
      <c r="R19" s="2">
        <f ca="1">Daten2!B14</f>
        <v>-3</v>
      </c>
      <c r="S19" s="2">
        <f ca="1">Daten2!C14</f>
        <v>-8</v>
      </c>
    </row>
    <row r="20" spans="1:19" x14ac:dyDescent="0.2">
      <c r="D20" s="3"/>
      <c r="H20" s="6" t="s">
        <v>14</v>
      </c>
      <c r="I20" s="6">
        <f ca="1">I19*$R19+$S19</f>
        <v>1</v>
      </c>
      <c r="J20" s="6">
        <f t="shared" ref="J20" ca="1" si="33">J19*$R19+$S19</f>
        <v>-2</v>
      </c>
      <c r="K20" s="6">
        <f t="shared" ref="K20" ca="1" si="34">K19*$R19+$S19</f>
        <v>-5</v>
      </c>
      <c r="L20" s="6">
        <f t="shared" ref="L20" ca="1" si="35">L19*$R19+$S19</f>
        <v>-8</v>
      </c>
      <c r="M20" s="6">
        <f t="shared" ref="M20" ca="1" si="36">M19*$R19+$S19</f>
        <v>-11</v>
      </c>
      <c r="N20" s="6">
        <f t="shared" ref="N20" ca="1" si="37">N19*$R19+$S19</f>
        <v>-14</v>
      </c>
      <c r="O20" s="6">
        <f t="shared" ref="O20" ca="1" si="38">O19*$R19+$S19</f>
        <v>-17</v>
      </c>
    </row>
    <row r="21" spans="1:19" x14ac:dyDescent="0.2">
      <c r="D21" s="3"/>
    </row>
    <row r="22" spans="1:19" x14ac:dyDescent="0.2">
      <c r="A22" s="2" t="str">
        <f t="shared" ref="A22" si="39">B22&amp;")"</f>
        <v>7)</v>
      </c>
      <c r="B22" s="2">
        <f t="shared" ref="B22" si="40">B19+1</f>
        <v>7</v>
      </c>
      <c r="C22" s="2" t="str">
        <f ca="1">Daten2!I16</f>
        <v>y =  10x - 16</v>
      </c>
      <c r="D22" s="3"/>
      <c r="H22" s="6" t="s">
        <v>13</v>
      </c>
      <c r="I22" s="6">
        <v>-3</v>
      </c>
      <c r="J22" s="6">
        <v>-2</v>
      </c>
      <c r="K22" s="6">
        <v>-1</v>
      </c>
      <c r="L22" s="6">
        <v>0</v>
      </c>
      <c r="M22" s="6">
        <v>1</v>
      </c>
      <c r="N22" s="6">
        <v>2</v>
      </c>
      <c r="O22" s="6">
        <v>3</v>
      </c>
      <c r="R22" s="2">
        <f ca="1">Daten2!B16</f>
        <v>10</v>
      </c>
      <c r="S22" s="2">
        <f ca="1">Daten2!C16</f>
        <v>-16</v>
      </c>
    </row>
    <row r="23" spans="1:19" x14ac:dyDescent="0.2">
      <c r="D23" s="3"/>
      <c r="H23" s="6" t="s">
        <v>14</v>
      </c>
      <c r="I23" s="6">
        <f ca="1">I22*$R22+$S22</f>
        <v>-46</v>
      </c>
      <c r="J23" s="6">
        <f t="shared" ref="J23" ca="1" si="41">J22*$R22+$S22</f>
        <v>-36</v>
      </c>
      <c r="K23" s="6">
        <f t="shared" ref="K23" ca="1" si="42">K22*$R22+$S22</f>
        <v>-26</v>
      </c>
      <c r="L23" s="6">
        <f t="shared" ref="L23" ca="1" si="43">L22*$R22+$S22</f>
        <v>-16</v>
      </c>
      <c r="M23" s="6">
        <f t="shared" ref="M23" ca="1" si="44">M22*$R22+$S22</f>
        <v>-6</v>
      </c>
      <c r="N23" s="6">
        <f t="shared" ref="N23" ca="1" si="45">N22*$R22+$S22</f>
        <v>4</v>
      </c>
      <c r="O23" s="6">
        <f t="shared" ref="O23" ca="1" si="46">O22*$R22+$S22</f>
        <v>14</v>
      </c>
    </row>
    <row r="24" spans="1:19" x14ac:dyDescent="0.2">
      <c r="D24" s="3"/>
    </row>
    <row r="25" spans="1:19" x14ac:dyDescent="0.2">
      <c r="A25" s="2" t="str">
        <f t="shared" ref="A25" si="47">B25&amp;")"</f>
        <v>8)</v>
      </c>
      <c r="B25" s="2">
        <f t="shared" ref="B25" si="48">B22+1</f>
        <v>8</v>
      </c>
      <c r="C25" s="2" t="str">
        <f ca="1">Daten2!I18</f>
        <v>y =  19x - 17</v>
      </c>
      <c r="D25" s="3"/>
      <c r="H25" s="6" t="s">
        <v>13</v>
      </c>
      <c r="I25" s="6">
        <v>-3</v>
      </c>
      <c r="J25" s="6">
        <v>-2</v>
      </c>
      <c r="K25" s="6">
        <v>-1</v>
      </c>
      <c r="L25" s="6">
        <v>0</v>
      </c>
      <c r="M25" s="6">
        <v>1</v>
      </c>
      <c r="N25" s="6">
        <v>2</v>
      </c>
      <c r="O25" s="6">
        <v>3</v>
      </c>
      <c r="R25" s="2">
        <f ca="1">Daten2!B18</f>
        <v>19</v>
      </c>
      <c r="S25" s="2">
        <f ca="1">Daten2!C18</f>
        <v>-17</v>
      </c>
    </row>
    <row r="26" spans="1:19" x14ac:dyDescent="0.2">
      <c r="D26" s="3"/>
      <c r="H26" s="6" t="s">
        <v>14</v>
      </c>
      <c r="I26" s="6">
        <f ca="1">I25*$R25+$S25</f>
        <v>-74</v>
      </c>
      <c r="J26" s="6">
        <f t="shared" ref="J26" ca="1" si="49">J25*$R25+$S25</f>
        <v>-55</v>
      </c>
      <c r="K26" s="6">
        <f t="shared" ref="K26" ca="1" si="50">K25*$R25+$S25</f>
        <v>-36</v>
      </c>
      <c r="L26" s="6">
        <f t="shared" ref="L26" ca="1" si="51">L25*$R25+$S25</f>
        <v>-17</v>
      </c>
      <c r="M26" s="6">
        <f t="shared" ref="M26" ca="1" si="52">M25*$R25+$S25</f>
        <v>2</v>
      </c>
      <c r="N26" s="6">
        <f t="shared" ref="N26" ca="1" si="53">N25*$R25+$S25</f>
        <v>21</v>
      </c>
      <c r="O26" s="6">
        <f t="shared" ref="O26" ca="1" si="54">O25*$R25+$S25</f>
        <v>40</v>
      </c>
    </row>
    <row r="27" spans="1:19" x14ac:dyDescent="0.2">
      <c r="D27" s="3"/>
    </row>
    <row r="28" spans="1:19" x14ac:dyDescent="0.2">
      <c r="A28" s="2" t="str">
        <f t="shared" ref="A28:A46" si="55">B28&amp;")"</f>
        <v>9)</v>
      </c>
      <c r="B28" s="2">
        <f t="shared" ref="B28:B46" si="56">B25+1</f>
        <v>9</v>
      </c>
      <c r="C28" s="2" t="str">
        <f ca="1">Daten2!I20</f>
        <v>y =  -3x - 4</v>
      </c>
      <c r="D28" s="3"/>
      <c r="H28" s="6" t="s">
        <v>13</v>
      </c>
      <c r="I28" s="6">
        <v>-3</v>
      </c>
      <c r="J28" s="6">
        <v>-2</v>
      </c>
      <c r="K28" s="6">
        <v>-1</v>
      </c>
      <c r="L28" s="6">
        <v>0</v>
      </c>
      <c r="M28" s="6">
        <v>1</v>
      </c>
      <c r="N28" s="6">
        <v>2</v>
      </c>
      <c r="O28" s="6">
        <v>3</v>
      </c>
      <c r="R28" s="2">
        <f ca="1">Daten2!B20</f>
        <v>-3</v>
      </c>
      <c r="S28" s="2">
        <f ca="1">Daten2!C20</f>
        <v>-4</v>
      </c>
    </row>
    <row r="29" spans="1:19" x14ac:dyDescent="0.2">
      <c r="D29" s="3"/>
      <c r="H29" s="6" t="s">
        <v>14</v>
      </c>
      <c r="I29" s="6">
        <f t="shared" ref="I29" ca="1" si="57">I28*$R28+$S28</f>
        <v>5</v>
      </c>
      <c r="J29" s="6">
        <f t="shared" ref="J29" ca="1" si="58">J28*$R28+$S28</f>
        <v>2</v>
      </c>
      <c r="K29" s="6">
        <f t="shared" ref="K29" ca="1" si="59">K28*$R28+$S28</f>
        <v>-1</v>
      </c>
      <c r="L29" s="6">
        <f t="shared" ref="L29" ca="1" si="60">L28*$R28+$S28</f>
        <v>-4</v>
      </c>
      <c r="M29" s="6">
        <f t="shared" ref="M29" ca="1" si="61">M28*$R28+$S28</f>
        <v>-7</v>
      </c>
      <c r="N29" s="6">
        <f t="shared" ref="N29" ca="1" si="62">N28*$R28+$S28</f>
        <v>-10</v>
      </c>
      <c r="O29" s="6">
        <f t="shared" ref="O29" ca="1" si="63">O28*$R28+$S28</f>
        <v>-13</v>
      </c>
    </row>
    <row r="30" spans="1:19" x14ac:dyDescent="0.2">
      <c r="D30" s="3"/>
    </row>
    <row r="31" spans="1:19" x14ac:dyDescent="0.2">
      <c r="A31" s="2" t="str">
        <f t="shared" si="55"/>
        <v>10)</v>
      </c>
      <c r="B31" s="2">
        <f t="shared" si="56"/>
        <v>10</v>
      </c>
      <c r="C31" s="2" t="str">
        <f ca="1">Daten2!I24</f>
        <v>y =  19x - 15</v>
      </c>
      <c r="D31" s="3"/>
      <c r="H31" s="6" t="s">
        <v>13</v>
      </c>
      <c r="I31" s="6">
        <v>-3</v>
      </c>
      <c r="J31" s="6">
        <v>-2</v>
      </c>
      <c r="K31" s="6">
        <v>-1</v>
      </c>
      <c r="L31" s="6">
        <v>0</v>
      </c>
      <c r="M31" s="6">
        <v>1</v>
      </c>
      <c r="N31" s="6">
        <v>2</v>
      </c>
      <c r="O31" s="6">
        <v>3</v>
      </c>
      <c r="R31" s="2">
        <f ca="1">Daten2!B24</f>
        <v>19</v>
      </c>
      <c r="S31" s="2">
        <f ca="1">Daten2!C24</f>
        <v>-15</v>
      </c>
    </row>
    <row r="32" spans="1:19" x14ac:dyDescent="0.2">
      <c r="D32" s="3"/>
      <c r="H32" s="6" t="s">
        <v>14</v>
      </c>
      <c r="I32" s="6">
        <f t="shared" ref="I32" ca="1" si="64">I31*$R31+$S31</f>
        <v>-72</v>
      </c>
      <c r="J32" s="6">
        <f t="shared" ref="J32" ca="1" si="65">J31*$R31+$S31</f>
        <v>-53</v>
      </c>
      <c r="K32" s="6">
        <f t="shared" ref="K32" ca="1" si="66">K31*$R31+$S31</f>
        <v>-34</v>
      </c>
      <c r="L32" s="6">
        <f t="shared" ref="L32" ca="1" si="67">L31*$R31+$S31</f>
        <v>-15</v>
      </c>
      <c r="M32" s="6">
        <f t="shared" ref="M32" ca="1" si="68">M31*$R31+$S31</f>
        <v>4</v>
      </c>
      <c r="N32" s="6">
        <f t="shared" ref="N32" ca="1" si="69">N31*$R31+$S31</f>
        <v>23</v>
      </c>
      <c r="O32" s="6">
        <f t="shared" ref="O32" ca="1" si="70">O31*$R31+$S31</f>
        <v>42</v>
      </c>
    </row>
    <row r="33" spans="1:19" x14ac:dyDescent="0.2">
      <c r="D33" s="3"/>
    </row>
    <row r="34" spans="1:19" x14ac:dyDescent="0.2">
      <c r="A34" s="2" t="str">
        <f t="shared" si="55"/>
        <v>11)</v>
      </c>
      <c r="B34" s="2">
        <f t="shared" si="56"/>
        <v>11</v>
      </c>
      <c r="C34" s="2" t="str">
        <f ca="1">Daten2!I22</f>
        <v>y =  15x + 15</v>
      </c>
      <c r="D34" s="3"/>
      <c r="H34" s="6" t="s">
        <v>13</v>
      </c>
      <c r="I34" s="6">
        <v>-3</v>
      </c>
      <c r="J34" s="6">
        <v>-2</v>
      </c>
      <c r="K34" s="6">
        <v>-1</v>
      </c>
      <c r="L34" s="6">
        <v>0</v>
      </c>
      <c r="M34" s="6">
        <v>1</v>
      </c>
      <c r="N34" s="6">
        <v>2</v>
      </c>
      <c r="O34" s="6">
        <v>3</v>
      </c>
      <c r="R34" s="2">
        <f ca="1">Daten2!B22</f>
        <v>15</v>
      </c>
      <c r="S34" s="2">
        <f ca="1">Daten2!C22</f>
        <v>15</v>
      </c>
    </row>
    <row r="35" spans="1:19" x14ac:dyDescent="0.2">
      <c r="D35" s="3"/>
      <c r="H35" s="6" t="s">
        <v>14</v>
      </c>
      <c r="I35" s="6">
        <f t="shared" ref="I35" ca="1" si="71">I34*$R34+$S34</f>
        <v>-30</v>
      </c>
      <c r="J35" s="6">
        <f t="shared" ref="J35" ca="1" si="72">J34*$R34+$S34</f>
        <v>-15</v>
      </c>
      <c r="K35" s="6">
        <f t="shared" ref="K35" ca="1" si="73">K34*$R34+$S34</f>
        <v>0</v>
      </c>
      <c r="L35" s="6">
        <f t="shared" ref="L35" ca="1" si="74">L34*$R34+$S34</f>
        <v>15</v>
      </c>
      <c r="M35" s="6">
        <f t="shared" ref="M35" ca="1" si="75">M34*$R34+$S34</f>
        <v>30</v>
      </c>
      <c r="N35" s="6">
        <f t="shared" ref="N35" ca="1" si="76">N34*$R34+$S34</f>
        <v>45</v>
      </c>
      <c r="O35" s="6">
        <f t="shared" ref="O35" ca="1" si="77">O34*$R34+$S34</f>
        <v>60</v>
      </c>
    </row>
    <row r="36" spans="1:19" x14ac:dyDescent="0.2">
      <c r="D36" s="3"/>
    </row>
    <row r="37" spans="1:19" x14ac:dyDescent="0.2">
      <c r="A37" s="2" t="str">
        <f t="shared" si="55"/>
        <v>12)</v>
      </c>
      <c r="B37" s="2">
        <f t="shared" si="56"/>
        <v>12</v>
      </c>
      <c r="C37" s="2" t="str">
        <f ca="1">Daten2!I30</f>
        <v>y =  15x - 9</v>
      </c>
      <c r="D37" s="3"/>
      <c r="H37" s="6" t="s">
        <v>13</v>
      </c>
      <c r="I37" s="6">
        <v>-3</v>
      </c>
      <c r="J37" s="6">
        <v>-2</v>
      </c>
      <c r="K37" s="6">
        <v>-1</v>
      </c>
      <c r="L37" s="6">
        <v>0</v>
      </c>
      <c r="M37" s="6">
        <v>1</v>
      </c>
      <c r="N37" s="6">
        <v>2</v>
      </c>
      <c r="O37" s="6">
        <v>3</v>
      </c>
      <c r="R37" s="2">
        <f ca="1">Daten2!B30</f>
        <v>15</v>
      </c>
      <c r="S37" s="2">
        <f ca="1">Daten2!C30</f>
        <v>-9</v>
      </c>
    </row>
    <row r="38" spans="1:19" x14ac:dyDescent="0.2">
      <c r="D38" s="3"/>
      <c r="H38" s="6" t="s">
        <v>14</v>
      </c>
      <c r="I38" s="6">
        <f t="shared" ref="I38" ca="1" si="78">I37*$R37+$S37</f>
        <v>-54</v>
      </c>
      <c r="J38" s="6">
        <f t="shared" ref="J38" ca="1" si="79">J37*$R37+$S37</f>
        <v>-39</v>
      </c>
      <c r="K38" s="6">
        <f t="shared" ref="K38" ca="1" si="80">K37*$R37+$S37</f>
        <v>-24</v>
      </c>
      <c r="L38" s="6">
        <f t="shared" ref="L38" ca="1" si="81">L37*$R37+$S37</f>
        <v>-9</v>
      </c>
      <c r="M38" s="6">
        <f t="shared" ref="M38" ca="1" si="82">M37*$R37+$S37</f>
        <v>6</v>
      </c>
      <c r="N38" s="6">
        <f t="shared" ref="N38" ca="1" si="83">N37*$R37+$S37</f>
        <v>21</v>
      </c>
      <c r="O38" s="6">
        <f t="shared" ref="O38" ca="1" si="84">O37*$R37+$S37</f>
        <v>36</v>
      </c>
    </row>
    <row r="39" spans="1:19" x14ac:dyDescent="0.2">
      <c r="D39" s="3"/>
    </row>
    <row r="40" spans="1:19" x14ac:dyDescent="0.2">
      <c r="A40" s="2" t="str">
        <f t="shared" si="55"/>
        <v>13)</v>
      </c>
      <c r="B40" s="2">
        <f t="shared" si="56"/>
        <v>13</v>
      </c>
      <c r="C40" s="2" t="str">
        <f ca="1">Daten2!I28</f>
        <v>y =  6x - 7</v>
      </c>
      <c r="D40" s="3"/>
      <c r="H40" s="6" t="s">
        <v>13</v>
      </c>
      <c r="I40" s="6">
        <v>-3</v>
      </c>
      <c r="J40" s="6">
        <v>-2</v>
      </c>
      <c r="K40" s="6">
        <v>-1</v>
      </c>
      <c r="L40" s="6">
        <v>0</v>
      </c>
      <c r="M40" s="6">
        <v>1</v>
      </c>
      <c r="N40" s="6">
        <v>2</v>
      </c>
      <c r="O40" s="6">
        <v>3</v>
      </c>
      <c r="R40" s="2">
        <f ca="1">Daten2!B28</f>
        <v>6</v>
      </c>
      <c r="S40" s="2">
        <f ca="1">Daten2!C28</f>
        <v>-7</v>
      </c>
    </row>
    <row r="41" spans="1:19" x14ac:dyDescent="0.2">
      <c r="D41" s="3"/>
      <c r="H41" s="6" t="s">
        <v>14</v>
      </c>
      <c r="I41" s="6">
        <f t="shared" ref="I41" ca="1" si="85">I40*$R40+$S40</f>
        <v>-25</v>
      </c>
      <c r="J41" s="6">
        <f t="shared" ref="J41" ca="1" si="86">J40*$R40+$S40</f>
        <v>-19</v>
      </c>
      <c r="K41" s="6">
        <f t="shared" ref="K41" ca="1" si="87">K40*$R40+$S40</f>
        <v>-13</v>
      </c>
      <c r="L41" s="6">
        <f t="shared" ref="L41" ca="1" si="88">L40*$R40+$S40</f>
        <v>-7</v>
      </c>
      <c r="M41" s="6">
        <f t="shared" ref="M41" ca="1" si="89">M40*$R40+$S40</f>
        <v>-1</v>
      </c>
      <c r="N41" s="6">
        <f t="shared" ref="N41" ca="1" si="90">N40*$R40+$S40</f>
        <v>5</v>
      </c>
      <c r="O41" s="6">
        <f t="shared" ref="O41" ca="1" si="91">O40*$R40+$S40</f>
        <v>11</v>
      </c>
    </row>
    <row r="42" spans="1:19" x14ac:dyDescent="0.2">
      <c r="D42" s="3"/>
    </row>
    <row r="43" spans="1:19" x14ac:dyDescent="0.2">
      <c r="A43" s="2" t="str">
        <f t="shared" si="55"/>
        <v>14)</v>
      </c>
      <c r="B43" s="2">
        <f t="shared" si="56"/>
        <v>14</v>
      </c>
      <c r="C43" s="2" t="str">
        <f ca="1">Daten2!I36</f>
        <v>y =  -1x - 2</v>
      </c>
      <c r="D43" s="3"/>
      <c r="H43" s="6" t="s">
        <v>13</v>
      </c>
      <c r="I43" s="6">
        <v>-3</v>
      </c>
      <c r="J43" s="6">
        <v>-2</v>
      </c>
      <c r="K43" s="6">
        <v>-1</v>
      </c>
      <c r="L43" s="6">
        <v>0</v>
      </c>
      <c r="M43" s="6">
        <v>1</v>
      </c>
      <c r="N43" s="6">
        <v>2</v>
      </c>
      <c r="O43" s="6">
        <v>3</v>
      </c>
      <c r="R43" s="2">
        <f ca="1">Daten2!B36</f>
        <v>-1</v>
      </c>
      <c r="S43" s="2">
        <f ca="1">Daten2!C36</f>
        <v>-2</v>
      </c>
    </row>
    <row r="44" spans="1:19" x14ac:dyDescent="0.2">
      <c r="D44" s="3"/>
      <c r="H44" s="6" t="s">
        <v>14</v>
      </c>
      <c r="I44" s="6">
        <f t="shared" ref="I44" ca="1" si="92">I43*$R43+$S43</f>
        <v>1</v>
      </c>
      <c r="J44" s="6">
        <f t="shared" ref="J44" ca="1" si="93">J43*$R43+$S43</f>
        <v>0</v>
      </c>
      <c r="K44" s="6">
        <f t="shared" ref="K44" ca="1" si="94">K43*$R43+$S43</f>
        <v>-1</v>
      </c>
      <c r="L44" s="6">
        <f t="shared" ref="L44" ca="1" si="95">L43*$R43+$S43</f>
        <v>-2</v>
      </c>
      <c r="M44" s="6">
        <f t="shared" ref="M44" ca="1" si="96">M43*$R43+$S43</f>
        <v>-3</v>
      </c>
      <c r="N44" s="6">
        <f t="shared" ref="N44" ca="1" si="97">N43*$R43+$S43</f>
        <v>-4</v>
      </c>
      <c r="O44" s="6">
        <f t="shared" ref="O44" ca="1" si="98">O43*$R43+$S43</f>
        <v>-5</v>
      </c>
    </row>
    <row r="45" spans="1:19" x14ac:dyDescent="0.2">
      <c r="D45" s="3"/>
    </row>
    <row r="46" spans="1:19" x14ac:dyDescent="0.2">
      <c r="A46" s="2" t="str">
        <f t="shared" si="55"/>
        <v>15)</v>
      </c>
      <c r="B46" s="2">
        <f t="shared" si="56"/>
        <v>15</v>
      </c>
      <c r="C46" s="2" t="str">
        <f ca="1">Daten2!I32</f>
        <v>y =  13x - 2</v>
      </c>
      <c r="D46" s="3"/>
      <c r="H46" s="6" t="s">
        <v>13</v>
      </c>
      <c r="I46" s="6">
        <v>-3</v>
      </c>
      <c r="J46" s="6">
        <v>-2</v>
      </c>
      <c r="K46" s="6">
        <v>-1</v>
      </c>
      <c r="L46" s="6">
        <v>0</v>
      </c>
      <c r="M46" s="6">
        <v>1</v>
      </c>
      <c r="N46" s="6">
        <v>2</v>
      </c>
      <c r="O46" s="6">
        <v>3</v>
      </c>
      <c r="R46" s="2">
        <f ca="1">Daten2!B32</f>
        <v>13</v>
      </c>
      <c r="S46" s="2">
        <f ca="1">Daten2!C32</f>
        <v>-2</v>
      </c>
    </row>
    <row r="47" spans="1:19" x14ac:dyDescent="0.2">
      <c r="D47" s="3"/>
      <c r="H47" s="6" t="s">
        <v>14</v>
      </c>
      <c r="I47" s="6">
        <f t="shared" ref="I47" ca="1" si="99">I46*$R46+$S46</f>
        <v>-41</v>
      </c>
      <c r="J47" s="6">
        <f t="shared" ref="J47" ca="1" si="100">J46*$R46+$S46</f>
        <v>-28</v>
      </c>
      <c r="K47" s="6">
        <f t="shared" ref="K47" ca="1" si="101">K46*$R46+$S46</f>
        <v>-15</v>
      </c>
      <c r="L47" s="6">
        <f t="shared" ref="L47" ca="1" si="102">L46*$R46+$S46</f>
        <v>-2</v>
      </c>
      <c r="M47" s="6">
        <f t="shared" ref="M47" ca="1" si="103">M46*$R46+$S46</f>
        <v>11</v>
      </c>
      <c r="N47" s="6">
        <f t="shared" ref="N47" ca="1" si="104">N46*$R46+$S46</f>
        <v>24</v>
      </c>
      <c r="O47" s="6">
        <f t="shared" ref="O47" ca="1" si="105">O46*$R46+$S46</f>
        <v>37</v>
      </c>
    </row>
    <row r="48" spans="1:19" x14ac:dyDescent="0.2">
      <c r="D48" s="8"/>
    </row>
    <row r="50" spans="12:12" ht="15.75" x14ac:dyDescent="0.25">
      <c r="L50" t="s">
        <v>12</v>
      </c>
    </row>
  </sheetData>
  <mergeCells count="2">
    <mergeCell ref="E1:O1"/>
    <mergeCell ref="A1:D1"/>
  </mergeCells>
  <pageMargins left="0.11811023622047245" right="0.11811023622047245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abSelected="1" workbookViewId="0">
      <selection activeCell="J3" sqref="J3"/>
    </sheetView>
  </sheetViews>
  <sheetFormatPr baseColWidth="10" defaultRowHeight="15" x14ac:dyDescent="0.2"/>
  <cols>
    <col min="1" max="1" width="6.85546875" style="2" customWidth="1"/>
    <col min="2" max="2" width="2.7109375" style="2" hidden="1" customWidth="1"/>
    <col min="3" max="3" width="10.28515625" style="2" customWidth="1"/>
    <col min="4" max="4" width="9.85546875" style="2" customWidth="1"/>
    <col min="5" max="5" width="5.85546875" style="2" customWidth="1"/>
    <col min="6" max="7" width="6.28515625" style="2" customWidth="1"/>
    <col min="8" max="8" width="7.7109375" style="2" customWidth="1"/>
    <col min="9" max="9" width="4.7109375" style="2" customWidth="1"/>
    <col min="10" max="10" width="11.85546875" style="2" customWidth="1"/>
    <col min="11" max="11" width="2.7109375" style="2" customWidth="1"/>
    <col min="12" max="12" width="8.42578125" style="2" customWidth="1"/>
    <col min="13" max="13" width="2.7109375" style="2" customWidth="1"/>
    <col min="14" max="14" width="7.140625" style="2" customWidth="1"/>
    <col min="15" max="15" width="3.7109375" style="2" customWidth="1"/>
    <col min="16" max="16" width="20.5703125" style="10" bestFit="1" customWidth="1"/>
    <col min="17" max="17" width="3.7109375" style="10" customWidth="1"/>
    <col min="18" max="18" width="14" style="10" bestFit="1" customWidth="1"/>
    <col min="19" max="19" width="5.5703125" style="2" customWidth="1"/>
    <col min="20" max="16384" width="11.42578125" style="2"/>
  </cols>
  <sheetData>
    <row r="1" spans="1:18" x14ac:dyDescent="0.2">
      <c r="A1" s="13" t="s">
        <v>23</v>
      </c>
      <c r="B1" s="13"/>
      <c r="C1" s="13"/>
      <c r="D1" s="13"/>
      <c r="E1" s="13"/>
      <c r="F1" s="13"/>
      <c r="G1" s="13"/>
      <c r="I1" s="13" t="s">
        <v>11</v>
      </c>
      <c r="J1" s="13"/>
      <c r="K1" s="13"/>
      <c r="L1" s="13"/>
      <c r="M1" s="13"/>
      <c r="N1" s="13"/>
      <c r="O1" s="13"/>
      <c r="P1" s="13"/>
      <c r="Q1" s="13"/>
      <c r="R1" s="13"/>
    </row>
    <row r="2" spans="1:18" hidden="1" x14ac:dyDescent="0.2"/>
    <row r="4" spans="1:18" x14ac:dyDescent="0.2">
      <c r="A4" s="2" t="str">
        <f>B4&amp;")"</f>
        <v>1)</v>
      </c>
      <c r="B4" s="2">
        <v>1</v>
      </c>
      <c r="C4" s="2" t="str">
        <f ca="1">Daten3!K4</f>
        <v>A(0/6)</v>
      </c>
      <c r="D4" s="2" t="str">
        <f ca="1">Daten3!N4</f>
        <v>B(2/20)</v>
      </c>
      <c r="E4" s="2" t="s">
        <v>2</v>
      </c>
      <c r="F4" s="2" t="s">
        <v>16</v>
      </c>
      <c r="G4" s="3"/>
      <c r="I4" s="17" t="str">
        <f>"m ="</f>
        <v>m =</v>
      </c>
      <c r="J4" s="9" t="str">
        <f ca="1">Daten3!T4</f>
        <v>20 - 6</v>
      </c>
      <c r="K4" s="16" t="s">
        <v>17</v>
      </c>
      <c r="L4" s="9">
        <f ca="1">Daten3!V4</f>
        <v>14</v>
      </c>
      <c r="M4" s="16" t="s">
        <v>17</v>
      </c>
      <c r="N4" s="16">
        <f ca="1">Daten3!B4</f>
        <v>7</v>
      </c>
      <c r="O4" s="11"/>
      <c r="P4" s="15" t="str">
        <f ca="1">Daten3!R4</f>
        <v>b = 6</v>
      </c>
      <c r="Q4" s="12"/>
      <c r="R4" s="15" t="str">
        <f ca="1">Daten3!I4</f>
        <v>y = 7x + 6</v>
      </c>
    </row>
    <row r="5" spans="1:18" x14ac:dyDescent="0.2">
      <c r="G5" s="3"/>
      <c r="I5" s="17"/>
      <c r="J5" s="7" t="str">
        <f ca="1">Daten3!S4</f>
        <v>2 - 0</v>
      </c>
      <c r="K5" s="16"/>
      <c r="L5" s="7">
        <f ca="1">Daten3!U4</f>
        <v>2</v>
      </c>
      <c r="M5" s="16"/>
      <c r="N5" s="16"/>
      <c r="O5" s="11"/>
      <c r="P5" s="15"/>
      <c r="Q5" s="12"/>
      <c r="R5" s="15"/>
    </row>
    <row r="6" spans="1:18" x14ac:dyDescent="0.2">
      <c r="G6" s="3"/>
      <c r="J6" s="8"/>
      <c r="L6" s="8"/>
    </row>
    <row r="7" spans="1:18" x14ac:dyDescent="0.2">
      <c r="A7" s="2" t="str">
        <f t="shared" ref="A7" si="0">B7&amp;")"</f>
        <v>2)</v>
      </c>
      <c r="B7" s="2">
        <v>2</v>
      </c>
      <c r="C7" s="2" t="str">
        <f ca="1">Daten3!K7</f>
        <v>A(0/8)</v>
      </c>
      <c r="D7" s="2" t="str">
        <f ca="1">Daten3!N7</f>
        <v>B(1/17)</v>
      </c>
      <c r="E7" s="2" t="s">
        <v>2</v>
      </c>
      <c r="F7" s="2" t="s">
        <v>16</v>
      </c>
      <c r="G7" s="3"/>
      <c r="I7" s="17" t="str">
        <f t="shared" ref="I7" si="1">"m ="</f>
        <v>m =</v>
      </c>
      <c r="J7" s="9" t="str">
        <f ca="1">Daten3!T7</f>
        <v>17 - 8</v>
      </c>
      <c r="K7" s="16" t="s">
        <v>17</v>
      </c>
      <c r="L7" s="9">
        <f ca="1">Daten3!V7</f>
        <v>9</v>
      </c>
      <c r="M7" s="16" t="s">
        <v>17</v>
      </c>
      <c r="N7" s="16">
        <f ca="1">Daten3!B7</f>
        <v>9</v>
      </c>
      <c r="O7" s="11"/>
      <c r="P7" s="15" t="str">
        <f ca="1">Daten3!R7</f>
        <v>b = 8</v>
      </c>
      <c r="Q7" s="12"/>
      <c r="R7" s="15" t="str">
        <f ca="1">Daten3!I7</f>
        <v>y = 9x + 8</v>
      </c>
    </row>
    <row r="8" spans="1:18" x14ac:dyDescent="0.2">
      <c r="G8" s="3"/>
      <c r="I8" s="17"/>
      <c r="J8" s="7" t="str">
        <f ca="1">Daten3!S7</f>
        <v>1 - 0</v>
      </c>
      <c r="K8" s="16"/>
      <c r="L8" s="7">
        <f ca="1">Daten3!U7</f>
        <v>1</v>
      </c>
      <c r="M8" s="16"/>
      <c r="N8" s="16"/>
      <c r="O8" s="11"/>
      <c r="P8" s="15"/>
      <c r="Q8" s="12"/>
      <c r="R8" s="15"/>
    </row>
    <row r="9" spans="1:18" x14ac:dyDescent="0.2">
      <c r="G9" s="3"/>
      <c r="J9" s="8"/>
      <c r="L9" s="8"/>
    </row>
    <row r="10" spans="1:18" x14ac:dyDescent="0.2">
      <c r="A10" s="2" t="str">
        <f t="shared" ref="A10" si="2">B10&amp;")"</f>
        <v>3)</v>
      </c>
      <c r="B10" s="2">
        <v>3</v>
      </c>
      <c r="C10" s="2" t="str">
        <f ca="1">Daten3!K10</f>
        <v>A(0/5)</v>
      </c>
      <c r="D10" s="2" t="str">
        <f ca="1">Daten3!N10</f>
        <v>B(3/50)</v>
      </c>
      <c r="E10" s="2" t="s">
        <v>2</v>
      </c>
      <c r="F10" s="2" t="s">
        <v>16</v>
      </c>
      <c r="G10" s="3"/>
      <c r="I10" s="17" t="str">
        <f t="shared" ref="I10" si="3">"m ="</f>
        <v>m =</v>
      </c>
      <c r="J10" s="9" t="str">
        <f ca="1">Daten3!T10</f>
        <v>50 - 5</v>
      </c>
      <c r="K10" s="16" t="s">
        <v>17</v>
      </c>
      <c r="L10" s="9">
        <f ca="1">Daten3!V10</f>
        <v>45</v>
      </c>
      <c r="M10" s="16" t="s">
        <v>17</v>
      </c>
      <c r="N10" s="16">
        <f ca="1">Daten3!B10</f>
        <v>15</v>
      </c>
      <c r="O10" s="11"/>
      <c r="P10" s="15" t="str">
        <f ca="1">Daten3!R10</f>
        <v>b = 5</v>
      </c>
      <c r="Q10" s="12"/>
      <c r="R10" s="15" t="str">
        <f ca="1">Daten3!I10</f>
        <v>y =  15x + 5</v>
      </c>
    </row>
    <row r="11" spans="1:18" x14ac:dyDescent="0.2">
      <c r="G11" s="3"/>
      <c r="I11" s="17"/>
      <c r="J11" s="7" t="str">
        <f ca="1">Daten3!S10</f>
        <v>3 - 0</v>
      </c>
      <c r="K11" s="16"/>
      <c r="L11" s="7">
        <f ca="1">Daten3!U10</f>
        <v>3</v>
      </c>
      <c r="M11" s="16"/>
      <c r="N11" s="16"/>
      <c r="O11" s="11"/>
      <c r="P11" s="15"/>
      <c r="Q11" s="12"/>
      <c r="R11" s="15"/>
    </row>
    <row r="12" spans="1:18" x14ac:dyDescent="0.2">
      <c r="G12" s="3"/>
      <c r="J12" s="8"/>
      <c r="L12" s="8"/>
    </row>
    <row r="13" spans="1:18" x14ac:dyDescent="0.2">
      <c r="A13" s="2" t="str">
        <f t="shared" ref="A13" si="4">B13&amp;")"</f>
        <v>4)</v>
      </c>
      <c r="B13" s="2">
        <v>4</v>
      </c>
      <c r="C13" s="2" t="str">
        <f ca="1">Daten3!K13</f>
        <v>A(4/-21)</v>
      </c>
      <c r="D13" s="2" t="str">
        <f ca="1">Daten3!N13</f>
        <v>B(2/-7)</v>
      </c>
      <c r="E13" s="2" t="s">
        <v>2</v>
      </c>
      <c r="F13" s="2" t="s">
        <v>16</v>
      </c>
      <c r="G13" s="3"/>
      <c r="I13" s="17" t="str">
        <f t="shared" ref="I13" si="5">"m ="</f>
        <v>m =</v>
      </c>
      <c r="J13" s="9" t="str">
        <f ca="1">Daten3!T13</f>
        <v>-7 - (-21)</v>
      </c>
      <c r="K13" s="16" t="s">
        <v>17</v>
      </c>
      <c r="L13" s="9">
        <f ca="1">Daten3!V13</f>
        <v>14</v>
      </c>
      <c r="M13" s="16" t="s">
        <v>17</v>
      </c>
      <c r="N13" s="16">
        <f ca="1">Daten3!B13</f>
        <v>-7</v>
      </c>
      <c r="O13" s="11"/>
      <c r="P13" s="15" t="str">
        <f ca="1">Daten3!R13</f>
        <v>b = -21  -7 • 4 = 7</v>
      </c>
      <c r="Q13" s="12"/>
      <c r="R13" s="15" t="str">
        <f ca="1">Daten3!I13</f>
        <v>y =  -7x + 7</v>
      </c>
    </row>
    <row r="14" spans="1:18" x14ac:dyDescent="0.2">
      <c r="G14" s="3"/>
      <c r="I14" s="17"/>
      <c r="J14" s="7" t="str">
        <f ca="1">Daten3!S13</f>
        <v>2 - 4</v>
      </c>
      <c r="K14" s="16"/>
      <c r="L14" s="7">
        <f ca="1">Daten3!U13</f>
        <v>-2</v>
      </c>
      <c r="M14" s="16"/>
      <c r="N14" s="16"/>
      <c r="O14" s="11"/>
      <c r="P14" s="15"/>
      <c r="Q14" s="12"/>
      <c r="R14" s="15"/>
    </row>
    <row r="15" spans="1:18" x14ac:dyDescent="0.2">
      <c r="G15" s="3"/>
      <c r="J15" s="8"/>
      <c r="L15" s="8"/>
    </row>
    <row r="16" spans="1:18" x14ac:dyDescent="0.2">
      <c r="A16" s="2" t="str">
        <f t="shared" ref="A16" si="6">B16&amp;")"</f>
        <v>5)</v>
      </c>
      <c r="B16" s="2">
        <v>5</v>
      </c>
      <c r="C16" s="2" t="str">
        <f ca="1">Daten3!K16</f>
        <v>A(3/46)</v>
      </c>
      <c r="D16" s="2" t="str">
        <f ca="1">Daten3!N16</f>
        <v>B(1/12)</v>
      </c>
      <c r="E16" s="2" t="s">
        <v>2</v>
      </c>
      <c r="F16" s="2" t="s">
        <v>16</v>
      </c>
      <c r="G16" s="3"/>
      <c r="I16" s="17" t="str">
        <f t="shared" ref="I16" si="7">"m ="</f>
        <v>m =</v>
      </c>
      <c r="J16" s="9" t="str">
        <f ca="1">Daten3!T16</f>
        <v>12 - 46</v>
      </c>
      <c r="K16" s="16" t="s">
        <v>17</v>
      </c>
      <c r="L16" s="9">
        <f ca="1">Daten3!V16</f>
        <v>-34</v>
      </c>
      <c r="M16" s="16" t="s">
        <v>17</v>
      </c>
      <c r="N16" s="16">
        <f ca="1">Daten3!B16</f>
        <v>17</v>
      </c>
      <c r="O16" s="11"/>
      <c r="P16" s="15" t="str">
        <f ca="1">Daten3!R16</f>
        <v>b = 46 - 17 • 3 = -5</v>
      </c>
      <c r="Q16" s="12"/>
      <c r="R16" s="15" t="str">
        <f ca="1">Daten3!I16</f>
        <v>y =  17x - 5</v>
      </c>
    </row>
    <row r="17" spans="1:22" x14ac:dyDescent="0.2">
      <c r="G17" s="3"/>
      <c r="I17" s="17"/>
      <c r="J17" s="7" t="str">
        <f ca="1">Daten3!S16</f>
        <v>1 - 3</v>
      </c>
      <c r="K17" s="16"/>
      <c r="L17" s="7">
        <f ca="1">Daten3!U16</f>
        <v>-2</v>
      </c>
      <c r="M17" s="16"/>
      <c r="N17" s="16"/>
      <c r="O17" s="11"/>
      <c r="P17" s="15"/>
      <c r="Q17" s="12"/>
      <c r="R17" s="15"/>
    </row>
    <row r="18" spans="1:22" x14ac:dyDescent="0.2">
      <c r="G18" s="3"/>
      <c r="J18" s="8"/>
      <c r="L18" s="8"/>
    </row>
    <row r="19" spans="1:22" x14ac:dyDescent="0.2">
      <c r="A19" s="2" t="str">
        <f t="shared" ref="A19" si="8">B19&amp;")"</f>
        <v>6)</v>
      </c>
      <c r="B19" s="2">
        <v>6</v>
      </c>
      <c r="C19" s="2" t="str">
        <f ca="1">Daten3!K19</f>
        <v>A(5/-106)</v>
      </c>
      <c r="D19" s="2" t="str">
        <f ca="1">Daten3!N19</f>
        <v>B(2/-52)</v>
      </c>
      <c r="E19" s="2" t="s">
        <v>2</v>
      </c>
      <c r="F19" s="2" t="s">
        <v>16</v>
      </c>
      <c r="G19" s="3"/>
      <c r="I19" s="17" t="str">
        <f t="shared" ref="I19" si="9">"m ="</f>
        <v>m =</v>
      </c>
      <c r="J19" s="9" t="str">
        <f ca="1">Daten3!T19</f>
        <v>-52 - (-106)</v>
      </c>
      <c r="K19" s="16" t="s">
        <v>17</v>
      </c>
      <c r="L19" s="9">
        <f ca="1">Daten3!V19</f>
        <v>54</v>
      </c>
      <c r="M19" s="16" t="s">
        <v>17</v>
      </c>
      <c r="N19" s="16">
        <f ca="1">Daten3!B19</f>
        <v>-18</v>
      </c>
      <c r="O19" s="11"/>
      <c r="P19" s="15" t="str">
        <f ca="1">Daten3!R19</f>
        <v>b = -106  -18 • 5 = -16</v>
      </c>
      <c r="Q19" s="12"/>
      <c r="R19" s="15" t="str">
        <f ca="1">Daten3!I19</f>
        <v>y =  -18x - 16</v>
      </c>
    </row>
    <row r="20" spans="1:22" x14ac:dyDescent="0.2">
      <c r="G20" s="3"/>
      <c r="I20" s="17"/>
      <c r="J20" s="7" t="str">
        <f ca="1">Daten3!S19</f>
        <v>2 - 5</v>
      </c>
      <c r="K20" s="16"/>
      <c r="L20" s="7">
        <f ca="1">Daten3!U19</f>
        <v>-3</v>
      </c>
      <c r="M20" s="16"/>
      <c r="N20" s="16"/>
      <c r="O20" s="11"/>
      <c r="P20" s="15"/>
      <c r="Q20" s="12"/>
      <c r="R20" s="15"/>
    </row>
    <row r="21" spans="1:22" x14ac:dyDescent="0.2">
      <c r="G21" s="3"/>
      <c r="J21" s="8"/>
      <c r="L21" s="8"/>
    </row>
    <row r="22" spans="1:22" x14ac:dyDescent="0.2">
      <c r="A22" s="2" t="str">
        <f t="shared" ref="A22" si="10">B22&amp;")"</f>
        <v>7)</v>
      </c>
      <c r="B22" s="2">
        <v>7</v>
      </c>
      <c r="C22" s="2" t="str">
        <f ca="1">Daten3!K22</f>
        <v>A(5/-69)</v>
      </c>
      <c r="D22" s="2" t="str">
        <f ca="1">Daten3!N22</f>
        <v>B(1/-9)</v>
      </c>
      <c r="E22" s="2" t="s">
        <v>2</v>
      </c>
      <c r="F22" s="2" t="s">
        <v>16</v>
      </c>
      <c r="G22" s="3"/>
      <c r="I22" s="17" t="str">
        <f t="shared" ref="I22:I31" si="11">"m ="</f>
        <v>m =</v>
      </c>
      <c r="J22" s="9" t="str">
        <f ca="1">Daten3!T22</f>
        <v>-9 - (-69)</v>
      </c>
      <c r="K22" s="16" t="s">
        <v>17</v>
      </c>
      <c r="L22" s="9">
        <f ca="1">Daten3!V22</f>
        <v>60</v>
      </c>
      <c r="M22" s="16" t="s">
        <v>17</v>
      </c>
      <c r="N22" s="16">
        <f ca="1">Daten3!B22</f>
        <v>-15</v>
      </c>
      <c r="O22" s="11"/>
      <c r="P22" s="15" t="str">
        <f ca="1">Daten3!R22</f>
        <v>b = -69  -15 • 5 = 6</v>
      </c>
      <c r="Q22" s="12"/>
      <c r="R22" s="15" t="str">
        <f ca="1">Daten3!I22</f>
        <v>y =  -15x + 6</v>
      </c>
    </row>
    <row r="23" spans="1:22" x14ac:dyDescent="0.2">
      <c r="G23" s="3"/>
      <c r="I23" s="17"/>
      <c r="J23" s="7" t="str">
        <f ca="1">Daten3!S22</f>
        <v>1 - 5</v>
      </c>
      <c r="K23" s="16"/>
      <c r="L23" s="7">
        <f ca="1">Daten3!U22</f>
        <v>-4</v>
      </c>
      <c r="M23" s="16"/>
      <c r="N23" s="16"/>
      <c r="O23" s="11"/>
      <c r="P23" s="15"/>
      <c r="Q23" s="12"/>
      <c r="R23" s="15"/>
    </row>
    <row r="24" spans="1:22" x14ac:dyDescent="0.2">
      <c r="G24" s="3"/>
      <c r="J24" s="8"/>
      <c r="L24" s="8"/>
    </row>
    <row r="25" spans="1:22" x14ac:dyDescent="0.2">
      <c r="A25" s="2" t="str">
        <f t="shared" ref="A25:A31" si="12">B25&amp;")"</f>
        <v>8)</v>
      </c>
      <c r="B25" s="2">
        <v>8</v>
      </c>
      <c r="C25" s="2" t="str">
        <f ca="1">Daten3!K25</f>
        <v>A(5/-29)</v>
      </c>
      <c r="D25" s="2" t="str">
        <f ca="1">Daten3!N25</f>
        <v>B(6/-35)</v>
      </c>
      <c r="E25" s="2" t="s">
        <v>2</v>
      </c>
      <c r="F25" s="2" t="s">
        <v>16</v>
      </c>
      <c r="G25" s="3"/>
      <c r="I25" s="17" t="str">
        <f t="shared" si="11"/>
        <v>m =</v>
      </c>
      <c r="J25" s="9" t="str">
        <f ca="1">Daten3!T25</f>
        <v>-35 - (-29)</v>
      </c>
      <c r="K25" s="16" t="s">
        <v>17</v>
      </c>
      <c r="L25" s="9">
        <f ca="1">Daten3!V25</f>
        <v>-6</v>
      </c>
      <c r="M25" s="16" t="s">
        <v>17</v>
      </c>
      <c r="N25" s="16">
        <f ca="1">Daten3!B25</f>
        <v>-6</v>
      </c>
      <c r="O25" s="11"/>
      <c r="P25" s="15" t="str">
        <f ca="1">Daten3!R25</f>
        <v>b = -29  -6 • 5 = 1</v>
      </c>
      <c r="Q25" s="12"/>
      <c r="R25" s="15" t="str">
        <f ca="1">Daten3!I25</f>
        <v>y =  -6x + 1</v>
      </c>
    </row>
    <row r="26" spans="1:22" x14ac:dyDescent="0.2">
      <c r="G26" s="3"/>
      <c r="I26" s="17"/>
      <c r="J26" s="7" t="str">
        <f ca="1">Daten3!S25</f>
        <v>6 - 5</v>
      </c>
      <c r="K26" s="16"/>
      <c r="L26" s="7">
        <f ca="1">Daten3!U25</f>
        <v>1</v>
      </c>
      <c r="M26" s="16"/>
      <c r="N26" s="16"/>
      <c r="O26" s="11"/>
      <c r="P26" s="15"/>
      <c r="Q26" s="12"/>
      <c r="R26" s="15"/>
    </row>
    <row r="27" spans="1:22" x14ac:dyDescent="0.2">
      <c r="G27" s="3"/>
      <c r="J27" s="8"/>
      <c r="L27" s="8"/>
    </row>
    <row r="28" spans="1:22" x14ac:dyDescent="0.2">
      <c r="A28" s="2" t="str">
        <f t="shared" si="12"/>
        <v>9)</v>
      </c>
      <c r="B28" s="2">
        <v>9</v>
      </c>
      <c r="C28" s="2" t="str">
        <f ca="1">Daten3!K28</f>
        <v>A(1/-26)</v>
      </c>
      <c r="D28" s="2" t="str">
        <f ca="1">Daten3!N28</f>
        <v>B(4/-50)</v>
      </c>
      <c r="E28" s="2" t="s">
        <v>2</v>
      </c>
      <c r="F28" s="2" t="s">
        <v>16</v>
      </c>
      <c r="G28" s="3"/>
      <c r="I28" s="17" t="str">
        <f t="shared" si="11"/>
        <v>m =</v>
      </c>
      <c r="J28" s="9" t="str">
        <f ca="1">Daten3!T28</f>
        <v>-50 - (-26)</v>
      </c>
      <c r="K28" s="16" t="s">
        <v>17</v>
      </c>
      <c r="L28" s="9">
        <f ca="1">Daten3!V28</f>
        <v>-24</v>
      </c>
      <c r="M28" s="16" t="s">
        <v>17</v>
      </c>
      <c r="N28" s="16">
        <f ca="1">Daten3!B28</f>
        <v>-8</v>
      </c>
      <c r="O28" s="11"/>
      <c r="P28" s="15" t="str">
        <f ca="1">Daten3!R28</f>
        <v>b = -26  -8 • 1 = -18</v>
      </c>
      <c r="Q28" s="12"/>
      <c r="R28" s="15" t="str">
        <f ca="1">Daten3!I28</f>
        <v>y =  -8x - 18</v>
      </c>
    </row>
    <row r="29" spans="1:22" x14ac:dyDescent="0.2">
      <c r="G29" s="3"/>
      <c r="I29" s="17"/>
      <c r="J29" s="7" t="str">
        <f ca="1">Daten3!S28</f>
        <v>4 - 1</v>
      </c>
      <c r="K29" s="16"/>
      <c r="L29" s="7">
        <f ca="1">Daten3!U28</f>
        <v>3</v>
      </c>
      <c r="M29" s="16"/>
      <c r="N29" s="16"/>
      <c r="O29" s="11"/>
      <c r="P29" s="15"/>
      <c r="Q29" s="12"/>
      <c r="R29" s="15"/>
    </row>
    <row r="30" spans="1:22" x14ac:dyDescent="0.2">
      <c r="G30" s="3"/>
      <c r="J30" s="8"/>
      <c r="L30" s="8"/>
      <c r="V30" s="2" t="s">
        <v>5</v>
      </c>
    </row>
    <row r="31" spans="1:22" x14ac:dyDescent="0.2">
      <c r="A31" s="2" t="str">
        <f t="shared" si="12"/>
        <v>10)</v>
      </c>
      <c r="B31" s="2">
        <v>10</v>
      </c>
      <c r="C31" s="2" t="str">
        <f ca="1">Daten3!K31</f>
        <v>A(4/51)</v>
      </c>
      <c r="D31" s="2" t="str">
        <f ca="1">Daten3!N31</f>
        <v>B(2/27)</v>
      </c>
      <c r="E31" s="2" t="s">
        <v>2</v>
      </c>
      <c r="F31" s="2" t="s">
        <v>16</v>
      </c>
      <c r="G31" s="3"/>
      <c r="I31" s="17" t="str">
        <f t="shared" si="11"/>
        <v>m =</v>
      </c>
      <c r="J31" s="9" t="str">
        <f ca="1">Daten3!T31</f>
        <v>27 - 51</v>
      </c>
      <c r="K31" s="16" t="s">
        <v>17</v>
      </c>
      <c r="L31" s="9">
        <f ca="1">Daten3!V31</f>
        <v>-24</v>
      </c>
      <c r="M31" s="16" t="s">
        <v>17</v>
      </c>
      <c r="N31" s="16">
        <f ca="1">Daten3!B31</f>
        <v>12</v>
      </c>
      <c r="O31" s="11"/>
      <c r="P31" s="15" t="str">
        <f ca="1">Daten3!R31</f>
        <v>b = 51 - 12 • 4 = 3</v>
      </c>
      <c r="Q31" s="12"/>
      <c r="R31" s="15" t="str">
        <f ca="1">Daten3!I31</f>
        <v>y =  12x + 3</v>
      </c>
    </row>
    <row r="32" spans="1:22" x14ac:dyDescent="0.2">
      <c r="G32" s="3"/>
      <c r="I32" s="17"/>
      <c r="J32" s="7" t="str">
        <f ca="1">Daten3!S31</f>
        <v>2 - 4</v>
      </c>
      <c r="K32" s="16"/>
      <c r="L32" s="7">
        <f ca="1">Daten3!U31</f>
        <v>-2</v>
      </c>
      <c r="M32" s="16"/>
      <c r="N32" s="16"/>
      <c r="O32" s="11"/>
      <c r="P32" s="15"/>
      <c r="Q32" s="12"/>
      <c r="R32" s="15"/>
    </row>
    <row r="33" spans="1:18" x14ac:dyDescent="0.2">
      <c r="G33" s="3"/>
      <c r="J33" s="8"/>
      <c r="L33" s="8"/>
    </row>
    <row r="34" spans="1:18" x14ac:dyDescent="0.2">
      <c r="A34" s="2" t="str">
        <f t="shared" ref="A34" si="13">B34&amp;")"</f>
        <v>11)</v>
      </c>
      <c r="B34" s="2">
        <v>11</v>
      </c>
      <c r="C34" s="2" t="str">
        <f ca="1">Daten3!K34</f>
        <v>A(6/19)</v>
      </c>
      <c r="D34" s="2" t="str">
        <f ca="1">Daten3!N34</f>
        <v>B(1/4)</v>
      </c>
      <c r="E34" s="2" t="s">
        <v>2</v>
      </c>
      <c r="F34" s="2" t="s">
        <v>16</v>
      </c>
      <c r="G34" s="3"/>
      <c r="I34" s="17" t="str">
        <f t="shared" ref="I34" si="14">"m ="</f>
        <v>m =</v>
      </c>
      <c r="J34" s="9" t="str">
        <f ca="1">Daten3!T34</f>
        <v>4 - 19</v>
      </c>
      <c r="K34" s="16" t="s">
        <v>17</v>
      </c>
      <c r="L34" s="9">
        <f ca="1">Daten3!V34</f>
        <v>-15</v>
      </c>
      <c r="M34" s="16" t="s">
        <v>17</v>
      </c>
      <c r="N34" s="16">
        <f ca="1">Daten3!B34</f>
        <v>3</v>
      </c>
      <c r="O34" s="11"/>
      <c r="P34" s="15" t="str">
        <f ca="1">Daten3!R34</f>
        <v>b = 19 - 3 • 6 = 1</v>
      </c>
      <c r="Q34" s="12"/>
      <c r="R34" s="15" t="str">
        <f ca="1">Daten3!I34</f>
        <v>y =  3x + 1</v>
      </c>
    </row>
    <row r="35" spans="1:18" x14ac:dyDescent="0.2">
      <c r="G35" s="3"/>
      <c r="I35" s="17"/>
      <c r="J35" s="7" t="str">
        <f ca="1">Daten3!S34</f>
        <v>1 - 6</v>
      </c>
      <c r="K35" s="16"/>
      <c r="L35" s="7">
        <f ca="1">Daten3!U34</f>
        <v>-5</v>
      </c>
      <c r="M35" s="16"/>
      <c r="N35" s="16"/>
      <c r="O35" s="11"/>
      <c r="P35" s="15"/>
      <c r="Q35" s="12"/>
      <c r="R35" s="15"/>
    </row>
    <row r="36" spans="1:18" x14ac:dyDescent="0.2">
      <c r="J36" s="8"/>
      <c r="L36" s="8"/>
    </row>
    <row r="37" spans="1:18" ht="15.75" x14ac:dyDescent="0.25">
      <c r="P37" s="5" t="s">
        <v>12</v>
      </c>
      <c r="Q37" s="5"/>
    </row>
  </sheetData>
  <mergeCells count="68">
    <mergeCell ref="I1:R1"/>
    <mergeCell ref="A1:G1"/>
    <mergeCell ref="I34:I35"/>
    <mergeCell ref="K34:K35"/>
    <mergeCell ref="M34:M35"/>
    <mergeCell ref="N34:N35"/>
    <mergeCell ref="P34:P35"/>
    <mergeCell ref="R34:R35"/>
    <mergeCell ref="I31:I32"/>
    <mergeCell ref="K31:K32"/>
    <mergeCell ref="M31:M32"/>
    <mergeCell ref="N31:N32"/>
    <mergeCell ref="P31:P32"/>
    <mergeCell ref="R31:R32"/>
    <mergeCell ref="I28:I29"/>
    <mergeCell ref="K28:K29"/>
    <mergeCell ref="M28:M29"/>
    <mergeCell ref="N28:N29"/>
    <mergeCell ref="P28:P29"/>
    <mergeCell ref="R28:R29"/>
    <mergeCell ref="I25:I26"/>
    <mergeCell ref="K25:K26"/>
    <mergeCell ref="M25:M26"/>
    <mergeCell ref="N25:N26"/>
    <mergeCell ref="P25:P26"/>
    <mergeCell ref="R25:R26"/>
    <mergeCell ref="R22:R23"/>
    <mergeCell ref="I19:I20"/>
    <mergeCell ref="K19:K20"/>
    <mergeCell ref="M19:M20"/>
    <mergeCell ref="N19:N20"/>
    <mergeCell ref="P19:P20"/>
    <mergeCell ref="R19:R20"/>
    <mergeCell ref="I22:I23"/>
    <mergeCell ref="K22:K23"/>
    <mergeCell ref="M22:M23"/>
    <mergeCell ref="N22:N23"/>
    <mergeCell ref="P22:P23"/>
    <mergeCell ref="R16:R17"/>
    <mergeCell ref="I13:I14"/>
    <mergeCell ref="K13:K14"/>
    <mergeCell ref="M13:M14"/>
    <mergeCell ref="N13:N14"/>
    <mergeCell ref="P13:P14"/>
    <mergeCell ref="R13:R14"/>
    <mergeCell ref="I16:I17"/>
    <mergeCell ref="K16:K17"/>
    <mergeCell ref="M16:M17"/>
    <mergeCell ref="N16:N17"/>
    <mergeCell ref="P16:P17"/>
    <mergeCell ref="R10:R11"/>
    <mergeCell ref="I7:I8"/>
    <mergeCell ref="K7:K8"/>
    <mergeCell ref="M7:M8"/>
    <mergeCell ref="N7:N8"/>
    <mergeCell ref="P7:P8"/>
    <mergeCell ref="R7:R8"/>
    <mergeCell ref="I10:I11"/>
    <mergeCell ref="K10:K11"/>
    <mergeCell ref="M10:M11"/>
    <mergeCell ref="N10:N11"/>
    <mergeCell ref="P10:P11"/>
    <mergeCell ref="R4:R5"/>
    <mergeCell ref="K4:K5"/>
    <mergeCell ref="I4:I5"/>
    <mergeCell ref="M4:M5"/>
    <mergeCell ref="N4:N5"/>
    <mergeCell ref="P4:P5"/>
  </mergeCells>
  <pageMargins left="0.11811023622047245" right="0.11811023622047245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H18" sqref="H18"/>
    </sheetView>
  </sheetViews>
  <sheetFormatPr baseColWidth="10" defaultRowHeight="15" x14ac:dyDescent="0.25"/>
  <sheetData>
    <row r="1" spans="2:12" x14ac:dyDescent="0.25">
      <c r="B1" t="s">
        <v>0</v>
      </c>
      <c r="C1" t="s">
        <v>1</v>
      </c>
      <c r="D1" s="14" t="s">
        <v>6</v>
      </c>
      <c r="E1" s="14"/>
      <c r="F1" s="14" t="s">
        <v>7</v>
      </c>
      <c r="G1" s="14"/>
    </row>
    <row r="4" spans="2:12" x14ac:dyDescent="0.25">
      <c r="B4">
        <f ca="1">RANDBETWEEN(1,9)</f>
        <v>6</v>
      </c>
      <c r="C4">
        <f ca="1">RANDBETWEEN(1,9)</f>
        <v>2</v>
      </c>
      <c r="H4" t="str">
        <f ca="1">"y = " &amp; B4 &amp; "x + " &amp; C4</f>
        <v>y = 6x + 2</v>
      </c>
      <c r="J4" t="str">
        <f ca="1">"m = " &amp;B4</f>
        <v>m = 6</v>
      </c>
      <c r="K4" t="str">
        <f ca="1">"b = "&amp;C4</f>
        <v>b = 2</v>
      </c>
      <c r="L4" t="s">
        <v>9</v>
      </c>
    </row>
    <row r="6" spans="2:12" x14ac:dyDescent="0.25">
      <c r="B6">
        <f t="shared" ref="B6:C6" ca="1" si="0">RANDBETWEEN(1,9)</f>
        <v>8</v>
      </c>
      <c r="C6">
        <f t="shared" ca="1" si="0"/>
        <v>5</v>
      </c>
      <c r="H6" t="str">
        <f t="shared" ref="H6" ca="1" si="1">"y = " &amp; B6 &amp; "x + " &amp; C6</f>
        <v>y = 8x + 5</v>
      </c>
      <c r="J6" t="str">
        <f t="shared" ref="J6" ca="1" si="2">"m = " &amp;B6</f>
        <v>m = 8</v>
      </c>
      <c r="K6" t="str">
        <f t="shared" ref="K6" ca="1" si="3">"b = "&amp;C6</f>
        <v>b = 5</v>
      </c>
      <c r="L6" t="s">
        <v>9</v>
      </c>
    </row>
    <row r="8" spans="2:12" x14ac:dyDescent="0.25">
      <c r="B8">
        <f ca="1">RANDBETWEEN(1,19)</f>
        <v>12</v>
      </c>
      <c r="C8">
        <f ca="1">RANDBETWEEN(3,19)</f>
        <v>17</v>
      </c>
      <c r="D8">
        <f ca="1">RANDBETWEEN(1,2)</f>
        <v>2</v>
      </c>
      <c r="E8" t="str">
        <f ca="1">IF(D8=1,"","-")</f>
        <v>-</v>
      </c>
      <c r="H8" t="str">
        <f ca="1">"y = " &amp; E8&amp;" "&amp;B8 &amp; "x + " &amp; C8</f>
        <v>y = - 12x + 17</v>
      </c>
      <c r="J8" t="str">
        <f ca="1">"m = " &amp;E8&amp;" "&amp;B8</f>
        <v>m = - 12</v>
      </c>
      <c r="K8" t="str">
        <f t="shared" ref="K8" ca="1" si="4">"b = "&amp;C8</f>
        <v>b = 17</v>
      </c>
      <c r="L8" t="str">
        <f ca="1">IF(D8=1,"Steigung: positiv","Steigung: negativ")</f>
        <v>Steigung: negativ</v>
      </c>
    </row>
    <row r="10" spans="2:12" x14ac:dyDescent="0.25">
      <c r="B10">
        <f t="shared" ref="B10" ca="1" si="5">RANDBETWEEN(1,19)</f>
        <v>10</v>
      </c>
      <c r="C10">
        <f t="shared" ref="C10" ca="1" si="6">RANDBETWEEN(3,19)</f>
        <v>14</v>
      </c>
      <c r="D10">
        <f t="shared" ref="D10" ca="1" si="7">RANDBETWEEN(1,2)</f>
        <v>2</v>
      </c>
      <c r="E10" t="str">
        <f t="shared" ref="E10" ca="1" si="8">IF(D10=1,"","-")</f>
        <v>-</v>
      </c>
      <c r="H10" t="str">
        <f t="shared" ref="H10" ca="1" si="9">"y = " &amp; E10&amp;" "&amp;B10 &amp; "x + " &amp; C10</f>
        <v>y = - 10x + 14</v>
      </c>
      <c r="J10" t="str">
        <f t="shared" ref="J10" ca="1" si="10">"m = " &amp;E10&amp;" "&amp;B10</f>
        <v>m = - 10</v>
      </c>
      <c r="K10" t="str">
        <f t="shared" ref="K10" ca="1" si="11">"b = "&amp;C10</f>
        <v>b = 14</v>
      </c>
      <c r="L10" t="str">
        <f t="shared" ref="L10" ca="1" si="12">IF(D10=1,"Steigung: positiv","Steigung: negativ")</f>
        <v>Steigung: negativ</v>
      </c>
    </row>
    <row r="12" spans="2:12" x14ac:dyDescent="0.25">
      <c r="B12">
        <f t="shared" ref="B12" ca="1" si="13">RANDBETWEEN(1,19)</f>
        <v>17</v>
      </c>
      <c r="C12">
        <f t="shared" ref="C12" ca="1" si="14">RANDBETWEEN(3,19)</f>
        <v>14</v>
      </c>
      <c r="D12">
        <f t="shared" ref="D12:F12" ca="1" si="15">RANDBETWEEN(1,2)</f>
        <v>2</v>
      </c>
      <c r="E12" t="str">
        <f t="shared" ref="E12:G12" ca="1" si="16">IF(D12=1,"","-")</f>
        <v>-</v>
      </c>
      <c r="F12">
        <f t="shared" ca="1" si="15"/>
        <v>1</v>
      </c>
      <c r="G12" t="str">
        <f t="shared" ca="1" si="16"/>
        <v/>
      </c>
      <c r="H12" t="str">
        <f ca="1">IF(F12=1,"y = " &amp; E12&amp;" "&amp;B12 &amp; "x + " &amp; C12,"y = " &amp; E12&amp;" "&amp;B12 &amp; "x - " &amp; C12)</f>
        <v>y = - 17x + 14</v>
      </c>
      <c r="J12" t="str">
        <f t="shared" ref="J12" ca="1" si="17">"m = " &amp;E12&amp;" "&amp;B12</f>
        <v>m = - 17</v>
      </c>
      <c r="K12" t="str">
        <f ca="1">"b = "&amp;G12&amp;" "&amp;C12</f>
        <v>b =  14</v>
      </c>
      <c r="L12" t="str">
        <f t="shared" ref="L12" ca="1" si="18">IF(D12=1,"Steigung: positiv","Steigung: negativ")</f>
        <v>Steigung: negativ</v>
      </c>
    </row>
    <row r="14" spans="2:12" x14ac:dyDescent="0.25">
      <c r="B14">
        <f t="shared" ref="B14" ca="1" si="19">RANDBETWEEN(1,19)</f>
        <v>16</v>
      </c>
      <c r="C14">
        <f t="shared" ref="C14" ca="1" si="20">RANDBETWEEN(3,19)</f>
        <v>18</v>
      </c>
      <c r="D14">
        <f t="shared" ref="D14:F14" ca="1" si="21">RANDBETWEEN(1,2)</f>
        <v>1</v>
      </c>
      <c r="E14" t="str">
        <f t="shared" ref="E14:G14" ca="1" si="22">IF(D14=1,"","-")</f>
        <v/>
      </c>
      <c r="F14">
        <f t="shared" ca="1" si="21"/>
        <v>1</v>
      </c>
      <c r="G14" t="str">
        <f t="shared" ca="1" si="22"/>
        <v/>
      </c>
      <c r="H14" t="str">
        <f t="shared" ref="H14" ca="1" si="23">IF(F14=1,"y = " &amp; E14&amp;" "&amp;B14 &amp; "x + " &amp; C14,"y = " &amp; E14&amp;" "&amp;B14 &amp; "x - " &amp; C14)</f>
        <v>y =  16x + 18</v>
      </c>
      <c r="J14" t="str">
        <f t="shared" ref="J14" ca="1" si="24">"m = " &amp;E14&amp;" "&amp;B14</f>
        <v>m =  16</v>
      </c>
      <c r="K14" t="str">
        <f t="shared" ref="K14" ca="1" si="25">"b = "&amp;G14&amp;" "&amp;C14</f>
        <v>b =  18</v>
      </c>
      <c r="L14" t="str">
        <f t="shared" ref="L14" ca="1" si="26">IF(D14=1,"Steigung: positiv","Steigung: negativ")</f>
        <v>Steigung: positiv</v>
      </c>
    </row>
    <row r="16" spans="2:12" x14ac:dyDescent="0.25">
      <c r="B16">
        <f t="shared" ref="B16" ca="1" si="27">RANDBETWEEN(1,19)</f>
        <v>9</v>
      </c>
      <c r="C16">
        <f t="shared" ref="C16" ca="1" si="28">RANDBETWEEN(3,19)</f>
        <v>9</v>
      </c>
      <c r="D16">
        <f t="shared" ref="D16:F32" ca="1" si="29">RANDBETWEEN(1,2)</f>
        <v>2</v>
      </c>
      <c r="E16" t="str">
        <f t="shared" ref="E16:G18" ca="1" si="30">IF(D16=1,"","-")</f>
        <v>-</v>
      </c>
      <c r="F16">
        <f t="shared" ca="1" si="29"/>
        <v>1</v>
      </c>
      <c r="G16" t="str">
        <f t="shared" ca="1" si="30"/>
        <v/>
      </c>
      <c r="H16" t="str">
        <f t="shared" ref="H16" ca="1" si="31">IF(F16=1,"y = " &amp; E16&amp;" "&amp;B16 &amp; "x + " &amp; C16,"y = " &amp; E16&amp;" "&amp;B16 &amp; "x - " &amp; C16)</f>
        <v>y = - 9x + 9</v>
      </c>
      <c r="J16" t="str">
        <f t="shared" ref="J16" ca="1" si="32">"m = " &amp;E16&amp;" "&amp;B16</f>
        <v>m = - 9</v>
      </c>
      <c r="K16" t="str">
        <f t="shared" ref="K16" ca="1" si="33">"b = "&amp;G16&amp;" "&amp;C16</f>
        <v>b =  9</v>
      </c>
      <c r="L16" t="str">
        <f t="shared" ref="L16" ca="1" si="34">IF(D16=1,"Steigung: positiv","Steigung: negativ")</f>
        <v>Steigung: negativ</v>
      </c>
    </row>
    <row r="18" spans="2:12" x14ac:dyDescent="0.25">
      <c r="B18">
        <f ca="1">RANDBETWEEN(1,19)/10</f>
        <v>0.3</v>
      </c>
      <c r="C18">
        <f ca="1">RANDBETWEEN(3,199)/10^RANDBETWEEN(0,2)</f>
        <v>5.5</v>
      </c>
      <c r="D18">
        <f t="shared" ca="1" si="29"/>
        <v>1</v>
      </c>
      <c r="E18" t="str">
        <f t="shared" ca="1" si="30"/>
        <v/>
      </c>
      <c r="F18">
        <f t="shared" ca="1" si="29"/>
        <v>2</v>
      </c>
      <c r="G18" t="str">
        <f t="shared" ca="1" si="30"/>
        <v>-</v>
      </c>
      <c r="H18" t="str">
        <f t="shared" ref="H18" ca="1" si="35">IF(F18=1,"y = " &amp; E18&amp;" "&amp;B18 &amp; "x + " &amp; C18,"y = " &amp; E18&amp;" "&amp;B18 &amp; "x - " &amp; C18)</f>
        <v>y =  0,3x - 5,5</v>
      </c>
      <c r="J18" t="str">
        <f t="shared" ref="J18" ca="1" si="36">"m = " &amp;E18&amp;" "&amp;B18</f>
        <v>m =  0,3</v>
      </c>
      <c r="K18" t="str">
        <f t="shared" ref="K18" ca="1" si="37">"b = "&amp;G18&amp;" "&amp;C18</f>
        <v>b = - 5,5</v>
      </c>
      <c r="L18" t="str">
        <f t="shared" ref="L18" ca="1" si="38">IF(D18=1,"Steigung: positiv","Steigung: negativ")</f>
        <v>Steigung: positiv</v>
      </c>
    </row>
    <row r="19" spans="2:12" x14ac:dyDescent="0.25">
      <c r="C19" t="s">
        <v>5</v>
      </c>
      <c r="J19" t="s">
        <v>5</v>
      </c>
    </row>
    <row r="20" spans="2:12" x14ac:dyDescent="0.25">
      <c r="B20">
        <f t="shared" ref="B20" ca="1" si="39">RANDBETWEEN(1,19)/10</f>
        <v>0.6</v>
      </c>
      <c r="C20">
        <f t="shared" ref="C20" ca="1" si="40">RANDBETWEEN(3,199)/10^RANDBETWEEN(0,2)</f>
        <v>5.2</v>
      </c>
      <c r="D20">
        <f t="shared" ca="1" si="29"/>
        <v>1</v>
      </c>
      <c r="E20" t="str">
        <f t="shared" ref="E20" ca="1" si="41">IF(D20=1,"","-")</f>
        <v/>
      </c>
      <c r="F20">
        <f t="shared" ca="1" si="29"/>
        <v>1</v>
      </c>
      <c r="G20" t="str">
        <f t="shared" ref="G20" ca="1" si="42">IF(F20=1,"","-")</f>
        <v/>
      </c>
      <c r="H20" t="str">
        <f t="shared" ref="H20" ca="1" si="43">IF(F20=1,"y = " &amp; E20&amp;" "&amp;B20 &amp; "x + " &amp; C20,"y = " &amp; E20&amp;" "&amp;B20 &amp; "x - " &amp; C20)</f>
        <v>y =  0,6x + 5,2</v>
      </c>
      <c r="J20" t="str">
        <f t="shared" ref="J20" ca="1" si="44">"m = " &amp;E20&amp;" "&amp;B20</f>
        <v>m =  0,6</v>
      </c>
      <c r="K20" t="str">
        <f t="shared" ref="K20" ca="1" si="45">"b = "&amp;G20&amp;" "&amp;C20</f>
        <v>b =  5,2</v>
      </c>
      <c r="L20" t="str">
        <f t="shared" ref="L20" ca="1" si="46">IF(D20=1,"Steigung: positiv","Steigung: negativ")</f>
        <v>Steigung: positiv</v>
      </c>
    </row>
    <row r="21" spans="2:12" x14ac:dyDescent="0.25">
      <c r="C21" t="s">
        <v>5</v>
      </c>
      <c r="J21" t="s">
        <v>5</v>
      </c>
    </row>
    <row r="22" spans="2:12" x14ac:dyDescent="0.25">
      <c r="B22">
        <f t="shared" ref="B22" ca="1" si="47">RANDBETWEEN(1,19)/10</f>
        <v>1.5</v>
      </c>
      <c r="C22">
        <f t="shared" ref="C22" ca="1" si="48">RANDBETWEEN(3,199)/10^RANDBETWEEN(0,2)</f>
        <v>5.5</v>
      </c>
      <c r="D22">
        <f t="shared" ca="1" si="29"/>
        <v>2</v>
      </c>
      <c r="E22" t="str">
        <f t="shared" ref="E22" ca="1" si="49">IF(D22=1,"","-")</f>
        <v>-</v>
      </c>
      <c r="F22">
        <f t="shared" ca="1" si="29"/>
        <v>1</v>
      </c>
      <c r="G22" t="str">
        <f t="shared" ref="G22" ca="1" si="50">IF(F22=1,"","-")</f>
        <v/>
      </c>
      <c r="H22" t="str">
        <f t="shared" ref="H22" ca="1" si="51">IF(F22=1,"y = " &amp; E22&amp;" "&amp;B22 &amp; "x + " &amp; C22,"y = " &amp; E22&amp;" "&amp;B22 &amp; "x - " &amp; C22)</f>
        <v>y = - 1,5x + 5,5</v>
      </c>
      <c r="J22" t="str">
        <f t="shared" ref="J22" ca="1" si="52">"m = " &amp;E22&amp;" "&amp;B22</f>
        <v>m = - 1,5</v>
      </c>
      <c r="K22" t="str">
        <f t="shared" ref="K22" ca="1" si="53">"b = "&amp;G22&amp;" "&amp;C22</f>
        <v>b =  5,5</v>
      </c>
      <c r="L22" t="str">
        <f t="shared" ref="L22" ca="1" si="54">IF(D22=1,"Steigung: positiv","Steigung: negativ")</f>
        <v>Steigung: negativ</v>
      </c>
    </row>
    <row r="23" spans="2:12" x14ac:dyDescent="0.25">
      <c r="C23" t="s">
        <v>5</v>
      </c>
      <c r="J23" t="s">
        <v>5</v>
      </c>
    </row>
    <row r="24" spans="2:12" x14ac:dyDescent="0.25">
      <c r="B24">
        <f t="shared" ref="B24" ca="1" si="55">RANDBETWEEN(1,19)/10</f>
        <v>0.4</v>
      </c>
      <c r="C24">
        <f t="shared" ref="C24" ca="1" si="56">RANDBETWEEN(3,199)/10^RANDBETWEEN(0,2)</f>
        <v>2.4</v>
      </c>
      <c r="D24">
        <f t="shared" ca="1" si="29"/>
        <v>2</v>
      </c>
      <c r="E24" t="str">
        <f t="shared" ref="E24" ca="1" si="57">IF(D24=1,"","-")</f>
        <v>-</v>
      </c>
      <c r="F24">
        <f t="shared" ca="1" si="29"/>
        <v>1</v>
      </c>
      <c r="G24" t="str">
        <f t="shared" ref="G24" ca="1" si="58">IF(F24=1,"","-")</f>
        <v/>
      </c>
      <c r="H24" t="str">
        <f t="shared" ref="H24" ca="1" si="59">IF(F24=1,"y = " &amp; E24&amp;" "&amp;B24 &amp; "x + " &amp; C24,"y = " &amp; E24&amp;" "&amp;B24 &amp; "x - " &amp; C24)</f>
        <v>y = - 0,4x + 2,4</v>
      </c>
      <c r="J24" t="str">
        <f t="shared" ref="J24" ca="1" si="60">"m = " &amp;E24&amp;" "&amp;B24</f>
        <v>m = - 0,4</v>
      </c>
      <c r="K24" t="str">
        <f t="shared" ref="K24" ca="1" si="61">"b = "&amp;G24&amp;" "&amp;C24</f>
        <v>b =  2,4</v>
      </c>
      <c r="L24" t="str">
        <f t="shared" ref="L24" ca="1" si="62">IF(D24=1,"Steigung: positiv","Steigung: negativ")</f>
        <v>Steigung: negativ</v>
      </c>
    </row>
    <row r="25" spans="2:12" x14ac:dyDescent="0.25">
      <c r="C25" t="s">
        <v>5</v>
      </c>
      <c r="J25" t="s">
        <v>5</v>
      </c>
    </row>
    <row r="26" spans="2:12" x14ac:dyDescent="0.25">
      <c r="B26">
        <f t="shared" ref="B26" ca="1" si="63">RANDBETWEEN(1,19)/10</f>
        <v>0.2</v>
      </c>
      <c r="C26">
        <f t="shared" ref="C26" ca="1" si="64">RANDBETWEEN(3,199)/10^RANDBETWEEN(0,2)</f>
        <v>0.73</v>
      </c>
      <c r="D26">
        <f t="shared" ca="1" si="29"/>
        <v>2</v>
      </c>
      <c r="E26" t="str">
        <f t="shared" ref="E26" ca="1" si="65">IF(D26=1,"","-")</f>
        <v>-</v>
      </c>
      <c r="F26">
        <f t="shared" ca="1" si="29"/>
        <v>2</v>
      </c>
      <c r="G26" t="str">
        <f t="shared" ref="G26" ca="1" si="66">IF(F26=1,"","-")</f>
        <v>-</v>
      </c>
      <c r="H26" t="str">
        <f t="shared" ref="H26" ca="1" si="67">IF(F26=1,"y = " &amp; E26&amp;" "&amp;B26 &amp; "x + " &amp; C26,"y = " &amp; E26&amp;" "&amp;B26 &amp; "x - " &amp; C26)</f>
        <v>y = - 0,2x - 0,73</v>
      </c>
      <c r="J26" t="str">
        <f t="shared" ref="J26" ca="1" si="68">"m = " &amp;E26&amp;" "&amp;B26</f>
        <v>m = - 0,2</v>
      </c>
      <c r="K26" t="str">
        <f t="shared" ref="K26" ca="1" si="69">"b = "&amp;G26&amp;" "&amp;C26</f>
        <v>b = - 0,73</v>
      </c>
      <c r="L26" t="str">
        <f t="shared" ref="L26" ca="1" si="70">IF(D26=1,"Steigung: positiv","Steigung: negativ")</f>
        <v>Steigung: negativ</v>
      </c>
    </row>
    <row r="27" spans="2:12" x14ac:dyDescent="0.25">
      <c r="C27" t="s">
        <v>5</v>
      </c>
      <c r="J27" t="s">
        <v>5</v>
      </c>
    </row>
    <row r="28" spans="2:12" x14ac:dyDescent="0.25">
      <c r="B28">
        <f t="shared" ref="B28" ca="1" si="71">RANDBETWEEN(1,19)/10</f>
        <v>0.7</v>
      </c>
      <c r="C28">
        <f t="shared" ref="C28" ca="1" si="72">RANDBETWEEN(3,199)/10^RANDBETWEEN(0,2)</f>
        <v>90</v>
      </c>
      <c r="D28">
        <f t="shared" ca="1" si="29"/>
        <v>2</v>
      </c>
      <c r="E28" t="str">
        <f t="shared" ref="E28" ca="1" si="73">IF(D28=1,"","-")</f>
        <v>-</v>
      </c>
      <c r="F28">
        <f t="shared" ca="1" si="29"/>
        <v>1</v>
      </c>
      <c r="G28" t="str">
        <f t="shared" ref="G28" ca="1" si="74">IF(F28=1,"","-")</f>
        <v/>
      </c>
      <c r="H28" t="str">
        <f t="shared" ref="H28" ca="1" si="75">IF(F28=1,"y = " &amp; E28&amp;" "&amp;B28 &amp; "x + " &amp; C28,"y = " &amp; E28&amp;" "&amp;B28 &amp; "x - " &amp; C28)</f>
        <v>y = - 0,7x + 90</v>
      </c>
      <c r="J28" t="str">
        <f t="shared" ref="J28" ca="1" si="76">"m = " &amp;E28&amp;" "&amp;B28</f>
        <v>m = - 0,7</v>
      </c>
      <c r="K28" t="str">
        <f t="shared" ref="K28" ca="1" si="77">"b = "&amp;G28&amp;" "&amp;C28</f>
        <v>b =  90</v>
      </c>
      <c r="L28" t="str">
        <f t="shared" ref="L28" ca="1" si="78">IF(D28=1,"Steigung: positiv","Steigung: negativ")</f>
        <v>Steigung: negativ</v>
      </c>
    </row>
    <row r="29" spans="2:12" x14ac:dyDescent="0.25">
      <c r="C29" t="s">
        <v>5</v>
      </c>
      <c r="J29" t="s">
        <v>5</v>
      </c>
    </row>
    <row r="30" spans="2:12" x14ac:dyDescent="0.25">
      <c r="B30">
        <f t="shared" ref="B30:B32" ca="1" si="79">RANDBETWEEN(1,19)/10</f>
        <v>0.4</v>
      </c>
      <c r="C30">
        <f t="shared" ref="C30:C32" ca="1" si="80">RANDBETWEEN(3,199)/10^RANDBETWEEN(0,2)</f>
        <v>30</v>
      </c>
      <c r="D30">
        <f t="shared" ca="1" si="29"/>
        <v>1</v>
      </c>
      <c r="E30" t="str">
        <f t="shared" ref="E30:E32" ca="1" si="81">IF(D30=1,"","-")</f>
        <v/>
      </c>
      <c r="F30">
        <f t="shared" ca="1" si="29"/>
        <v>2</v>
      </c>
      <c r="G30" t="str">
        <f t="shared" ref="G30:G32" ca="1" si="82">IF(F30=1,"","-")</f>
        <v>-</v>
      </c>
      <c r="H30" t="str">
        <f t="shared" ref="H30" ca="1" si="83">IF(F30=1,"y = " &amp; E30&amp;" "&amp;B30 &amp; "x + " &amp; C30,"y = " &amp; E30&amp;" "&amp;B30 &amp; "x - " &amp; C30)</f>
        <v>y =  0,4x - 30</v>
      </c>
      <c r="J30" t="str">
        <f t="shared" ref="J30" ca="1" si="84">"m = " &amp;E30&amp;" "&amp;B30</f>
        <v>m =  0,4</v>
      </c>
      <c r="K30" t="str">
        <f t="shared" ref="K30" ca="1" si="85">"b = "&amp;G30&amp;" "&amp;C30</f>
        <v>b = - 30</v>
      </c>
      <c r="L30" t="str">
        <f t="shared" ref="L30" ca="1" si="86">IF(D30=1,"Steigung: positiv","Steigung: negativ")</f>
        <v>Steigung: positiv</v>
      </c>
    </row>
    <row r="31" spans="2:12" x14ac:dyDescent="0.25">
      <c r="C31" t="s">
        <v>5</v>
      </c>
      <c r="J31" t="s">
        <v>5</v>
      </c>
    </row>
    <row r="32" spans="2:12" x14ac:dyDescent="0.25">
      <c r="B32">
        <f t="shared" ca="1" si="79"/>
        <v>1.6</v>
      </c>
      <c r="C32">
        <f t="shared" ca="1" si="80"/>
        <v>0.95</v>
      </c>
      <c r="D32">
        <f t="shared" ca="1" si="29"/>
        <v>2</v>
      </c>
      <c r="E32" t="str">
        <f t="shared" ca="1" si="81"/>
        <v>-</v>
      </c>
      <c r="F32">
        <f t="shared" ca="1" si="29"/>
        <v>2</v>
      </c>
      <c r="G32" t="str">
        <f t="shared" ca="1" si="82"/>
        <v>-</v>
      </c>
      <c r="H32" t="str">
        <f t="shared" ref="H32" ca="1" si="87">IF(F32=1,"y = " &amp; E32&amp;" "&amp;B32 &amp; "x + " &amp; C32,"y = " &amp; E32&amp;" "&amp;B32 &amp; "x - " &amp; C32)</f>
        <v>y = - 1,6x - 0,95</v>
      </c>
      <c r="J32" t="str">
        <f t="shared" ref="J32" ca="1" si="88">"m = " &amp;E32&amp;" "&amp;B32</f>
        <v>m = - 1,6</v>
      </c>
      <c r="K32" t="str">
        <f t="shared" ref="K32" ca="1" si="89">"b = "&amp;G32&amp;" "&amp;C32</f>
        <v>b = - 0,95</v>
      </c>
      <c r="L32" t="str">
        <f t="shared" ref="L32" ca="1" si="90">IF(D32=1,"Steigung: positiv","Steigung: negativ")</f>
        <v>Steigung: negativ</v>
      </c>
    </row>
  </sheetData>
  <mergeCells count="2">
    <mergeCell ref="D1:E1"/>
    <mergeCell ref="F1:G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2"/>
  <sheetViews>
    <sheetView workbookViewId="0">
      <selection activeCell="Q10" sqref="Q10"/>
    </sheetView>
  </sheetViews>
  <sheetFormatPr baseColWidth="10" defaultRowHeight="15" x14ac:dyDescent="0.25"/>
  <sheetData>
    <row r="1" spans="2:17" x14ac:dyDescent="0.25">
      <c r="B1" t="s">
        <v>0</v>
      </c>
      <c r="C1" t="s">
        <v>1</v>
      </c>
      <c r="E1" s="14" t="s">
        <v>6</v>
      </c>
      <c r="F1" s="14"/>
      <c r="G1" s="14" t="s">
        <v>7</v>
      </c>
      <c r="H1" s="14"/>
    </row>
    <row r="4" spans="2:17" x14ac:dyDescent="0.25">
      <c r="B4">
        <f ca="1">RANDBETWEEN(1,9)</f>
        <v>8</v>
      </c>
      <c r="C4">
        <f ca="1">RANDBETWEEN(1,9)</f>
        <v>1</v>
      </c>
      <c r="I4" t="str">
        <f ca="1">"y = " &amp; B4 &amp; "x + " &amp; C4</f>
        <v>y = 8x + 1</v>
      </c>
      <c r="K4" t="str">
        <f ca="1">"m = " &amp;B4</f>
        <v>m = 8</v>
      </c>
      <c r="L4" t="str">
        <f ca="1">"b = "&amp;C4</f>
        <v>b = 1</v>
      </c>
      <c r="M4" t="s">
        <v>9</v>
      </c>
    </row>
    <row r="6" spans="2:17" x14ac:dyDescent="0.25">
      <c r="B6">
        <f t="shared" ref="B6:C6" ca="1" si="0">RANDBETWEEN(1,9)</f>
        <v>8</v>
      </c>
      <c r="C6">
        <f t="shared" ca="1" si="0"/>
        <v>7</v>
      </c>
      <c r="I6" t="str">
        <f t="shared" ref="I6" ca="1" si="1">"y = " &amp; B6 &amp; "x + " &amp; C6</f>
        <v>y = 8x + 7</v>
      </c>
      <c r="K6" t="str">
        <f t="shared" ref="K6" ca="1" si="2">"m = " &amp;B6</f>
        <v>m = 8</v>
      </c>
      <c r="L6" t="str">
        <f t="shared" ref="L6" ca="1" si="3">"b = "&amp;C6</f>
        <v>b = 7</v>
      </c>
      <c r="M6" t="s">
        <v>9</v>
      </c>
    </row>
    <row r="8" spans="2:17" x14ac:dyDescent="0.25">
      <c r="B8">
        <f ca="1">IF(E8=1,RANDBETWEEN(1,19),RANDBETWEEN(1,19)*-1)</f>
        <v>-9</v>
      </c>
      <c r="C8">
        <f ca="1">RANDBETWEEN(3,19)</f>
        <v>13</v>
      </c>
      <c r="E8">
        <f ca="1">RANDBETWEEN(1,2)</f>
        <v>2</v>
      </c>
      <c r="F8" t="str">
        <f ca="1">IF(E8=1,"","-")</f>
        <v>-</v>
      </c>
      <c r="I8" t="str">
        <f ca="1">"y = " &amp;" "&amp;B8 &amp; "x + " &amp; C8</f>
        <v>y =  -9x + 13</v>
      </c>
      <c r="K8" t="str">
        <f ca="1">"m = " &amp;F8&amp;" "&amp;B8</f>
        <v>m = - -9</v>
      </c>
      <c r="L8" t="str">
        <f t="shared" ref="L8" ca="1" si="4">"b = "&amp;C8</f>
        <v>b = 13</v>
      </c>
      <c r="M8" t="str">
        <f ca="1">IF(E8=1,"Steigung: positiv","Steigung: negativ")</f>
        <v>Steigung: negativ</v>
      </c>
    </row>
    <row r="9" spans="2:17" x14ac:dyDescent="0.25">
      <c r="Q9" t="s">
        <v>5</v>
      </c>
    </row>
    <row r="10" spans="2:17" x14ac:dyDescent="0.25">
      <c r="B10">
        <f ca="1">IF(E10=1,RANDBETWEEN(1,19),RANDBETWEEN(1,19)*-1)</f>
        <v>10</v>
      </c>
      <c r="C10">
        <f t="shared" ref="C10" ca="1" si="5">RANDBETWEEN(3,19)</f>
        <v>18</v>
      </c>
      <c r="E10">
        <f t="shared" ref="E10" ca="1" si="6">RANDBETWEEN(1,2)</f>
        <v>1</v>
      </c>
      <c r="F10" t="str">
        <f t="shared" ref="F10" ca="1" si="7">IF(E10=1,"","-")</f>
        <v/>
      </c>
      <c r="I10" t="str">
        <f ca="1">"y = " &amp;" "&amp;B10 &amp; "x + " &amp; C10</f>
        <v>y =  10x + 18</v>
      </c>
      <c r="K10" t="str">
        <f t="shared" ref="K10" ca="1" si="8">"m = " &amp;F10&amp;" "&amp;B10</f>
        <v>m =  10</v>
      </c>
      <c r="L10" t="str">
        <f t="shared" ref="L10" ca="1" si="9">"b = "&amp;C10</f>
        <v>b = 18</v>
      </c>
      <c r="M10" t="str">
        <f t="shared" ref="M10" ca="1" si="10">IF(E10=1,"Steigung: positiv","Steigung: negativ")</f>
        <v>Steigung: positiv</v>
      </c>
    </row>
    <row r="12" spans="2:17" x14ac:dyDescent="0.25">
      <c r="B12">
        <f ca="1">IF(E12=1,RANDBETWEEN(1,19),RANDBETWEEN(1,19)*-1)</f>
        <v>-3</v>
      </c>
      <c r="C12">
        <f t="shared" ref="C12" ca="1" si="11">IF(G12=1,RANDBETWEEN(1,19),RANDBETWEEN(1,19)*-1)</f>
        <v>-15</v>
      </c>
      <c r="D12">
        <f ca="1">ABS(C12)</f>
        <v>15</v>
      </c>
      <c r="E12">
        <f t="shared" ref="E12:G12" ca="1" si="12">RANDBETWEEN(1,2)</f>
        <v>2</v>
      </c>
      <c r="F12" t="str">
        <f t="shared" ref="F12:H12" ca="1" si="13">IF(E12=1,"","-")</f>
        <v>-</v>
      </c>
      <c r="G12">
        <f t="shared" ca="1" si="12"/>
        <v>2</v>
      </c>
      <c r="H12" t="str">
        <f t="shared" ca="1" si="13"/>
        <v>-</v>
      </c>
      <c r="I12" t="str">
        <f ca="1">IF(G12=1,"y = " &amp;" "&amp;B12 &amp; "x + " &amp; D12,"y = " &amp;" "&amp;B12 &amp; "x - " &amp; D12)</f>
        <v>y =  -3x - 15</v>
      </c>
      <c r="K12" t="str">
        <f t="shared" ref="K12" ca="1" si="14">"m = " &amp;F12&amp;" "&amp;B12</f>
        <v>m = - -3</v>
      </c>
      <c r="L12" t="str">
        <f ca="1">"b = "&amp;H12&amp;" "&amp;C12</f>
        <v>b = - -15</v>
      </c>
      <c r="M12" t="str">
        <f t="shared" ref="M12" ca="1" si="15">IF(E12=1,"Steigung: positiv","Steigung: negativ")</f>
        <v>Steigung: negativ</v>
      </c>
    </row>
    <row r="14" spans="2:17" x14ac:dyDescent="0.25">
      <c r="B14">
        <f ca="1">IF(E14=1,RANDBETWEEN(1,19),RANDBETWEEN(1,19)*-1)</f>
        <v>-3</v>
      </c>
      <c r="C14">
        <f ca="1">IF(G14=1,RANDBETWEEN(1,19),RANDBETWEEN(1,19)*-1)</f>
        <v>-8</v>
      </c>
      <c r="D14">
        <f t="shared" ref="D14" ca="1" si="16">ABS(C14)</f>
        <v>8</v>
      </c>
      <c r="E14">
        <f t="shared" ref="E14:G14" ca="1" si="17">RANDBETWEEN(1,2)</f>
        <v>2</v>
      </c>
      <c r="F14" t="str">
        <f t="shared" ref="F14:H14" ca="1" si="18">IF(E14=1,"","-")</f>
        <v>-</v>
      </c>
      <c r="G14">
        <f t="shared" ca="1" si="17"/>
        <v>2</v>
      </c>
      <c r="H14" t="str">
        <f t="shared" ca="1" si="18"/>
        <v>-</v>
      </c>
      <c r="I14" t="str">
        <f t="shared" ref="I14" ca="1" si="19">IF(G14=1,"y = " &amp;" "&amp;B14 &amp; "x + " &amp; D14,"y = " &amp;" "&amp;B14 &amp; "x - " &amp; D14)</f>
        <v>y =  -3x - 8</v>
      </c>
      <c r="K14" t="str">
        <f t="shared" ref="K14" ca="1" si="20">"m = " &amp;F14&amp;" "&amp;B14</f>
        <v>m = - -3</v>
      </c>
      <c r="L14" t="str">
        <f t="shared" ref="L14" ca="1" si="21">"b = "&amp;H14&amp;" "&amp;C14</f>
        <v>b = - -8</v>
      </c>
      <c r="M14" t="str">
        <f t="shared" ref="M14" ca="1" si="22">IF(E14=1,"Steigung: positiv","Steigung: negativ")</f>
        <v>Steigung: negativ</v>
      </c>
    </row>
    <row r="16" spans="2:17" x14ac:dyDescent="0.25">
      <c r="B16">
        <f ca="1">IF(E16=1,RANDBETWEEN(1,19),RANDBETWEEN(1,19)*-1)</f>
        <v>10</v>
      </c>
      <c r="C16">
        <f t="shared" ref="C16" ca="1" si="23">IF(G16=1,RANDBETWEEN(1,19),RANDBETWEEN(1,19)*-1)</f>
        <v>-16</v>
      </c>
      <c r="D16">
        <f t="shared" ref="D16" ca="1" si="24">ABS(C16)</f>
        <v>16</v>
      </c>
      <c r="E16">
        <f t="shared" ref="E16:G34" ca="1" si="25">RANDBETWEEN(1,2)</f>
        <v>1</v>
      </c>
      <c r="F16" t="str">
        <f t="shared" ref="F16:H18" ca="1" si="26">IF(E16=1,"","-")</f>
        <v/>
      </c>
      <c r="G16">
        <f t="shared" ca="1" si="25"/>
        <v>2</v>
      </c>
      <c r="H16" t="str">
        <f t="shared" ca="1" si="26"/>
        <v>-</v>
      </c>
      <c r="I16" t="str">
        <f t="shared" ref="I16" ca="1" si="27">IF(G16=1,"y = " &amp;" "&amp;B16 &amp; "x + " &amp; D16,"y = " &amp;" "&amp;B16 &amp; "x - " &amp; D16)</f>
        <v>y =  10x - 16</v>
      </c>
      <c r="K16" t="str">
        <f t="shared" ref="K16" ca="1" si="28">"m = " &amp;F16&amp;" "&amp;B16</f>
        <v>m =  10</v>
      </c>
      <c r="L16" t="str">
        <f t="shared" ref="L16" ca="1" si="29">"b = "&amp;H16&amp;" "&amp;C16</f>
        <v>b = - -16</v>
      </c>
      <c r="M16" t="str">
        <f t="shared" ref="M16" ca="1" si="30">IF(E16=1,"Steigung: positiv","Steigung: negativ")</f>
        <v>Steigung: positiv</v>
      </c>
    </row>
    <row r="17" spans="2:17" x14ac:dyDescent="0.25">
      <c r="Q17" t="s">
        <v>5</v>
      </c>
    </row>
    <row r="18" spans="2:17" x14ac:dyDescent="0.25">
      <c r="B18">
        <f ca="1">IF(E18=1,RANDBETWEEN(1,19),RANDBETWEEN(1,19)*-1)</f>
        <v>19</v>
      </c>
      <c r="C18">
        <f t="shared" ref="C18" ca="1" si="31">IF(G18=1,RANDBETWEEN(1,19),RANDBETWEEN(1,19)*-1)</f>
        <v>-17</v>
      </c>
      <c r="D18">
        <f t="shared" ref="D18" ca="1" si="32">ABS(C18)</f>
        <v>17</v>
      </c>
      <c r="E18">
        <f t="shared" ca="1" si="25"/>
        <v>1</v>
      </c>
      <c r="F18" t="str">
        <f t="shared" ca="1" si="26"/>
        <v/>
      </c>
      <c r="G18">
        <f t="shared" ca="1" si="25"/>
        <v>2</v>
      </c>
      <c r="H18" t="str">
        <f t="shared" ca="1" si="26"/>
        <v>-</v>
      </c>
      <c r="I18" t="str">
        <f t="shared" ref="I18" ca="1" si="33">IF(G18=1,"y = " &amp;" "&amp;B18 &amp; "x + " &amp; D18,"y = " &amp;" "&amp;B18 &amp; "x - " &amp; D18)</f>
        <v>y =  19x - 17</v>
      </c>
      <c r="K18" t="str">
        <f t="shared" ref="K18" ca="1" si="34">"m = " &amp;F18&amp;" "&amp;B18</f>
        <v>m =  19</v>
      </c>
      <c r="L18" t="str">
        <f t="shared" ref="L18" ca="1" si="35">"b = "&amp;H18&amp;" "&amp;C18</f>
        <v>b = - -17</v>
      </c>
      <c r="M18" t="str">
        <f t="shared" ref="M18" ca="1" si="36">IF(E18=1,"Steigung: positiv","Steigung: negativ")</f>
        <v>Steigung: positiv</v>
      </c>
      <c r="Q18" t="s">
        <v>5</v>
      </c>
    </row>
    <row r="19" spans="2:17" x14ac:dyDescent="0.25">
      <c r="K19" t="s">
        <v>5</v>
      </c>
      <c r="Q19" t="s">
        <v>5</v>
      </c>
    </row>
    <row r="20" spans="2:17" x14ac:dyDescent="0.25">
      <c r="B20">
        <f ca="1">IF(E20=1,RANDBETWEEN(1,19),RANDBETWEEN(1,19)*-1)</f>
        <v>-3</v>
      </c>
      <c r="C20">
        <f t="shared" ref="C20" ca="1" si="37">IF(G20=1,RANDBETWEEN(1,19),RANDBETWEEN(1,19)*-1)</f>
        <v>-4</v>
      </c>
      <c r="D20">
        <f t="shared" ref="D20" ca="1" si="38">ABS(C20)</f>
        <v>4</v>
      </c>
      <c r="E20">
        <f t="shared" ca="1" si="25"/>
        <v>2</v>
      </c>
      <c r="F20" t="str">
        <f t="shared" ref="F20" ca="1" si="39">IF(E20=1,"","-")</f>
        <v>-</v>
      </c>
      <c r="G20">
        <f t="shared" ca="1" si="25"/>
        <v>2</v>
      </c>
      <c r="H20" t="str">
        <f t="shared" ref="H20" ca="1" si="40">IF(G20=1,"","-")</f>
        <v>-</v>
      </c>
      <c r="I20" t="str">
        <f t="shared" ref="I20" ca="1" si="41">IF(G20=1,"y = " &amp;" "&amp;B20 &amp; "x + " &amp; D20,"y = " &amp;" "&amp;B20 &amp; "x - " &amp; D20)</f>
        <v>y =  -3x - 4</v>
      </c>
      <c r="K20" t="str">
        <f t="shared" ref="K20" ca="1" si="42">"m = " &amp;F20&amp;" "&amp;B20</f>
        <v>m = - -3</v>
      </c>
      <c r="L20" t="str">
        <f t="shared" ref="L20" ca="1" si="43">"b = "&amp;H20&amp;" "&amp;C20</f>
        <v>b = - -4</v>
      </c>
      <c r="M20" t="str">
        <f t="shared" ref="M20" ca="1" si="44">IF(E20=1,"Steigung: positiv","Steigung: negativ")</f>
        <v>Steigung: negativ</v>
      </c>
    </row>
    <row r="21" spans="2:17" x14ac:dyDescent="0.25">
      <c r="K21" t="s">
        <v>5</v>
      </c>
    </row>
    <row r="22" spans="2:17" x14ac:dyDescent="0.25">
      <c r="B22">
        <f ca="1">IF(E22=1,RANDBETWEEN(1,19),RANDBETWEEN(1,19)*-1)</f>
        <v>15</v>
      </c>
      <c r="C22">
        <f t="shared" ref="C22" ca="1" si="45">IF(G22=1,RANDBETWEEN(1,19),RANDBETWEEN(1,19)*-1)</f>
        <v>15</v>
      </c>
      <c r="D22">
        <f t="shared" ref="D22" ca="1" si="46">ABS(C22)</f>
        <v>15</v>
      </c>
      <c r="E22">
        <f t="shared" ca="1" si="25"/>
        <v>1</v>
      </c>
      <c r="F22" t="str">
        <f t="shared" ref="F22" ca="1" si="47">IF(E22=1,"","-")</f>
        <v/>
      </c>
      <c r="G22">
        <f t="shared" ca="1" si="25"/>
        <v>1</v>
      </c>
      <c r="H22" t="str">
        <f t="shared" ref="H22" ca="1" si="48">IF(G22=1,"","-")</f>
        <v/>
      </c>
      <c r="I22" t="str">
        <f t="shared" ref="I22" ca="1" si="49">IF(G22=1,"y = " &amp;" "&amp;B22 &amp; "x + " &amp; D22,"y = " &amp;" "&amp;B22 &amp; "x - " &amp; D22)</f>
        <v>y =  15x + 15</v>
      </c>
      <c r="K22" t="str">
        <f t="shared" ref="K22" ca="1" si="50">"m = " &amp;F22&amp;" "&amp;B22</f>
        <v>m =  15</v>
      </c>
      <c r="L22" t="str">
        <f t="shared" ref="L22" ca="1" si="51">"b = "&amp;H22&amp;" "&amp;C22</f>
        <v>b =  15</v>
      </c>
      <c r="M22" t="str">
        <f t="shared" ref="M22" ca="1" si="52">IF(E22=1,"Steigung: positiv","Steigung: negativ")</f>
        <v>Steigung: positiv</v>
      </c>
    </row>
    <row r="23" spans="2:17" x14ac:dyDescent="0.25">
      <c r="K23" t="s">
        <v>5</v>
      </c>
    </row>
    <row r="24" spans="2:17" x14ac:dyDescent="0.25">
      <c r="B24">
        <f ca="1">IF(E24=1,RANDBETWEEN(1,19),RANDBETWEEN(1,19)*-1)</f>
        <v>19</v>
      </c>
      <c r="C24">
        <f t="shared" ref="C24" ca="1" si="53">IF(G24=1,RANDBETWEEN(1,19),RANDBETWEEN(1,19)*-1)</f>
        <v>-15</v>
      </c>
      <c r="D24">
        <f t="shared" ref="D24" ca="1" si="54">ABS(C24)</f>
        <v>15</v>
      </c>
      <c r="E24">
        <f t="shared" ca="1" si="25"/>
        <v>1</v>
      </c>
      <c r="F24" t="str">
        <f t="shared" ref="F24" ca="1" si="55">IF(E24=1,"","-")</f>
        <v/>
      </c>
      <c r="G24">
        <f t="shared" ca="1" si="25"/>
        <v>2</v>
      </c>
      <c r="H24" t="str">
        <f t="shared" ref="H24" ca="1" si="56">IF(G24=1,"","-")</f>
        <v>-</v>
      </c>
      <c r="I24" t="str">
        <f t="shared" ref="I24" ca="1" si="57">IF(G24=1,"y = " &amp;" "&amp;B24 &amp; "x + " &amp; D24,"y = " &amp;" "&amp;B24 &amp; "x - " &amp; D24)</f>
        <v>y =  19x - 15</v>
      </c>
      <c r="K24" t="str">
        <f t="shared" ref="K24" ca="1" si="58">"m = " &amp;F24&amp;" "&amp;B24</f>
        <v>m =  19</v>
      </c>
      <c r="L24" t="str">
        <f t="shared" ref="L24" ca="1" si="59">"b = "&amp;H24&amp;" "&amp;C24</f>
        <v>b = - -15</v>
      </c>
      <c r="M24" t="str">
        <f t="shared" ref="M24" ca="1" si="60">IF(E24=1,"Steigung: positiv","Steigung: negativ")</f>
        <v>Steigung: positiv</v>
      </c>
    </row>
    <row r="25" spans="2:17" x14ac:dyDescent="0.25">
      <c r="K25" t="s">
        <v>5</v>
      </c>
    </row>
    <row r="26" spans="2:17" x14ac:dyDescent="0.25">
      <c r="B26">
        <f ca="1">IF(E26=1,RANDBETWEEN(1,19),RANDBETWEEN(1,19)*-1)</f>
        <v>5</v>
      </c>
      <c r="C26">
        <f t="shared" ref="C26" ca="1" si="61">IF(G26=1,RANDBETWEEN(1,19),RANDBETWEEN(1,19)*-1)</f>
        <v>-18</v>
      </c>
      <c r="D26">
        <f t="shared" ref="D26" ca="1" si="62">ABS(C26)</f>
        <v>18</v>
      </c>
      <c r="E26">
        <f t="shared" ca="1" si="25"/>
        <v>1</v>
      </c>
      <c r="F26" t="str">
        <f t="shared" ref="F26" ca="1" si="63">IF(E26=1,"","-")</f>
        <v/>
      </c>
      <c r="G26">
        <f t="shared" ca="1" si="25"/>
        <v>2</v>
      </c>
      <c r="H26" t="str">
        <f t="shared" ref="H26" ca="1" si="64">IF(G26=1,"","-")</f>
        <v>-</v>
      </c>
      <c r="I26" t="str">
        <f t="shared" ref="I26" ca="1" si="65">IF(G26=1,"y = " &amp;" "&amp;B26 &amp; "x + " &amp; D26,"y = " &amp;" "&amp;B26 &amp; "x - " &amp; D26)</f>
        <v>y =  5x - 18</v>
      </c>
      <c r="K26" t="str">
        <f t="shared" ref="K26" ca="1" si="66">"m = " &amp;F26&amp;" "&amp;B26</f>
        <v>m =  5</v>
      </c>
      <c r="L26" t="str">
        <f t="shared" ref="L26" ca="1" si="67">"b = "&amp;H26&amp;" "&amp;C26</f>
        <v>b = - -18</v>
      </c>
      <c r="M26" t="str">
        <f t="shared" ref="M26" ca="1" si="68">IF(E26=1,"Steigung: positiv","Steigung: negativ")</f>
        <v>Steigung: positiv</v>
      </c>
    </row>
    <row r="27" spans="2:17" x14ac:dyDescent="0.25">
      <c r="K27" t="s">
        <v>5</v>
      </c>
    </row>
    <row r="28" spans="2:17" x14ac:dyDescent="0.25">
      <c r="B28">
        <f ca="1">IF(E28=1,RANDBETWEEN(1,19),RANDBETWEEN(1,19)*-1)</f>
        <v>6</v>
      </c>
      <c r="C28">
        <f t="shared" ref="C28" ca="1" si="69">IF(G28=1,RANDBETWEEN(1,19),RANDBETWEEN(1,19)*-1)</f>
        <v>-7</v>
      </c>
      <c r="D28">
        <f t="shared" ref="D28" ca="1" si="70">ABS(C28)</f>
        <v>7</v>
      </c>
      <c r="E28">
        <f t="shared" ca="1" si="25"/>
        <v>1</v>
      </c>
      <c r="F28" t="str">
        <f t="shared" ref="F28" ca="1" si="71">IF(E28=1,"","-")</f>
        <v/>
      </c>
      <c r="G28">
        <f t="shared" ca="1" si="25"/>
        <v>2</v>
      </c>
      <c r="H28" t="str">
        <f t="shared" ref="H28" ca="1" si="72">IF(G28=1,"","-")</f>
        <v>-</v>
      </c>
      <c r="I28" t="str">
        <f t="shared" ref="I28" ca="1" si="73">IF(G28=1,"y = " &amp;" "&amp;B28 &amp; "x + " &amp; D28,"y = " &amp;" "&amp;B28 &amp; "x - " &amp; D28)</f>
        <v>y =  6x - 7</v>
      </c>
      <c r="K28" t="str">
        <f t="shared" ref="K28" ca="1" si="74">"m = " &amp;F28&amp;" "&amp;B28</f>
        <v>m =  6</v>
      </c>
      <c r="L28" t="str">
        <f t="shared" ref="L28" ca="1" si="75">"b = "&amp;H28&amp;" "&amp;C28</f>
        <v>b = - -7</v>
      </c>
      <c r="M28" t="str">
        <f t="shared" ref="M28" ca="1" si="76">IF(E28=1,"Steigung: positiv","Steigung: negativ")</f>
        <v>Steigung: positiv</v>
      </c>
    </row>
    <row r="29" spans="2:17" x14ac:dyDescent="0.25">
      <c r="K29" t="s">
        <v>5</v>
      </c>
    </row>
    <row r="30" spans="2:17" x14ac:dyDescent="0.25">
      <c r="B30">
        <f ca="1">IF(E30=1,RANDBETWEEN(1,19),RANDBETWEEN(1,19)*-1)</f>
        <v>15</v>
      </c>
      <c r="C30">
        <f t="shared" ref="C30" ca="1" si="77">IF(G30=1,RANDBETWEEN(1,19),RANDBETWEEN(1,19)*-1)</f>
        <v>-9</v>
      </c>
      <c r="D30">
        <f t="shared" ref="D30" ca="1" si="78">ABS(C30)</f>
        <v>9</v>
      </c>
      <c r="E30">
        <f t="shared" ca="1" si="25"/>
        <v>1</v>
      </c>
      <c r="F30" t="str">
        <f t="shared" ref="F30:F32" ca="1" si="79">IF(E30=1,"","-")</f>
        <v/>
      </c>
      <c r="G30">
        <f t="shared" ca="1" si="25"/>
        <v>2</v>
      </c>
      <c r="H30" t="str">
        <f t="shared" ref="H30:H32" ca="1" si="80">IF(G30=1,"","-")</f>
        <v>-</v>
      </c>
      <c r="I30" t="str">
        <f t="shared" ref="I30" ca="1" si="81">IF(G30=1,"y = " &amp;" "&amp;B30 &amp; "x + " &amp; D30,"y = " &amp;" "&amp;B30 &amp; "x - " &amp; D30)</f>
        <v>y =  15x - 9</v>
      </c>
      <c r="K30" t="str">
        <f t="shared" ref="K30" ca="1" si="82">"m = " &amp;F30&amp;" "&amp;B30</f>
        <v>m =  15</v>
      </c>
      <c r="L30" t="str">
        <f t="shared" ref="L30" ca="1" si="83">"b = "&amp;H30&amp;" "&amp;C30</f>
        <v>b = - -9</v>
      </c>
      <c r="M30" t="str">
        <f t="shared" ref="M30" ca="1" si="84">IF(E30=1,"Steigung: positiv","Steigung: negativ")</f>
        <v>Steigung: positiv</v>
      </c>
    </row>
    <row r="31" spans="2:17" x14ac:dyDescent="0.25">
      <c r="K31" t="s">
        <v>5</v>
      </c>
    </row>
    <row r="32" spans="2:17" x14ac:dyDescent="0.25">
      <c r="B32">
        <f ca="1">IF(E32=1,RANDBETWEEN(1,19),RANDBETWEEN(1,19)*-1)</f>
        <v>13</v>
      </c>
      <c r="C32">
        <f t="shared" ref="C32" ca="1" si="85">IF(G32=1,RANDBETWEEN(1,19),RANDBETWEEN(1,19)*-1)</f>
        <v>-2</v>
      </c>
      <c r="D32">
        <f t="shared" ref="D32:D42" ca="1" si="86">ABS(C32)</f>
        <v>2</v>
      </c>
      <c r="E32">
        <f t="shared" ca="1" si="25"/>
        <v>1</v>
      </c>
      <c r="F32" t="str">
        <f t="shared" ca="1" si="79"/>
        <v/>
      </c>
      <c r="G32">
        <f t="shared" ca="1" si="25"/>
        <v>2</v>
      </c>
      <c r="H32" t="str">
        <f t="shared" ca="1" si="80"/>
        <v>-</v>
      </c>
      <c r="I32" t="str">
        <f t="shared" ref="I32" ca="1" si="87">IF(G32=1,"y = " &amp;" "&amp;B32 &amp; "x + " &amp; D32,"y = " &amp;" "&amp;B32 &amp; "x - " &amp; D32)</f>
        <v>y =  13x - 2</v>
      </c>
      <c r="K32" t="str">
        <f t="shared" ref="K32" ca="1" si="88">"m = " &amp;F32&amp;" "&amp;B32</f>
        <v>m =  13</v>
      </c>
      <c r="L32" t="str">
        <f t="shared" ref="L32" ca="1" si="89">"b = "&amp;H32&amp;" "&amp;C32</f>
        <v>b = - -2</v>
      </c>
      <c r="M32" t="str">
        <f t="shared" ref="M32" ca="1" si="90">IF(E32=1,"Steigung: positiv","Steigung: negativ")</f>
        <v>Steigung: positiv</v>
      </c>
    </row>
    <row r="34" spans="2:13" x14ac:dyDescent="0.25">
      <c r="B34">
        <f t="shared" ref="B34" ca="1" si="91">IF(E34=1,RANDBETWEEN(1,19),RANDBETWEEN(1,19)*-1)</f>
        <v>2</v>
      </c>
      <c r="C34">
        <f t="shared" ref="C34" ca="1" si="92">IF(G34=1,RANDBETWEEN(1,19),RANDBETWEEN(1,19)*-1)</f>
        <v>-10</v>
      </c>
      <c r="D34">
        <f t="shared" ca="1" si="86"/>
        <v>10</v>
      </c>
      <c r="E34">
        <f t="shared" ca="1" si="25"/>
        <v>1</v>
      </c>
      <c r="F34" t="str">
        <f t="shared" ref="F34" ca="1" si="93">IF(E34=1,"","-")</f>
        <v/>
      </c>
      <c r="G34">
        <f t="shared" ca="1" si="25"/>
        <v>2</v>
      </c>
      <c r="H34" t="str">
        <f t="shared" ref="H34" ca="1" si="94">IF(G34=1,"","-")</f>
        <v>-</v>
      </c>
      <c r="I34" t="str">
        <f t="shared" ref="I34" ca="1" si="95">IF(G34=1,"y = " &amp;" "&amp;B34 &amp; "x + " &amp; D34,"y = " &amp;" "&amp;B34 &amp; "x - " &amp; D34)</f>
        <v>y =  2x - 10</v>
      </c>
      <c r="K34" t="str">
        <f t="shared" ref="K34" ca="1" si="96">"m = " &amp;F34&amp;" "&amp;B34</f>
        <v>m =  2</v>
      </c>
      <c r="L34" t="str">
        <f t="shared" ref="L34" ca="1" si="97">"b = "&amp;H34&amp;" "&amp;C34</f>
        <v>b = - -10</v>
      </c>
      <c r="M34" t="str">
        <f t="shared" ref="M34" ca="1" si="98">IF(E34=1,"Steigung: positiv","Steigung: negativ")</f>
        <v>Steigung: positiv</v>
      </c>
    </row>
    <row r="36" spans="2:13" x14ac:dyDescent="0.25">
      <c r="B36">
        <f t="shared" ref="B36" ca="1" si="99">IF(E36=1,RANDBETWEEN(1,19),RANDBETWEEN(1,19)*-1)</f>
        <v>-1</v>
      </c>
      <c r="C36">
        <f t="shared" ref="C36" ca="1" si="100">IF(G36=1,RANDBETWEEN(1,19),RANDBETWEEN(1,19)*-1)</f>
        <v>-2</v>
      </c>
      <c r="D36">
        <f t="shared" ca="1" si="86"/>
        <v>2</v>
      </c>
      <c r="E36">
        <f t="shared" ref="E36:G42" ca="1" si="101">RANDBETWEEN(1,2)</f>
        <v>2</v>
      </c>
      <c r="F36" t="str">
        <f t="shared" ref="F36" ca="1" si="102">IF(E36=1,"","-")</f>
        <v>-</v>
      </c>
      <c r="G36">
        <f t="shared" ca="1" si="101"/>
        <v>2</v>
      </c>
      <c r="H36" t="str">
        <f t="shared" ref="H36" ca="1" si="103">IF(G36=1,"","-")</f>
        <v>-</v>
      </c>
      <c r="I36" t="str">
        <f t="shared" ref="I36" ca="1" si="104">IF(G36=1,"y = " &amp;" "&amp;B36 &amp; "x + " &amp; D36,"y = " &amp;" "&amp;B36 &amp; "x - " &amp; D36)</f>
        <v>y =  -1x - 2</v>
      </c>
      <c r="K36" t="str">
        <f t="shared" ref="K36" ca="1" si="105">"m = " &amp;F36&amp;" "&amp;B36</f>
        <v>m = - -1</v>
      </c>
      <c r="L36" t="str">
        <f t="shared" ref="L36" ca="1" si="106">"b = "&amp;H36&amp;" "&amp;C36</f>
        <v>b = - -2</v>
      </c>
      <c r="M36" t="str">
        <f t="shared" ref="M36" ca="1" si="107">IF(E36=1,"Steigung: positiv","Steigung: negativ")</f>
        <v>Steigung: negativ</v>
      </c>
    </row>
    <row r="38" spans="2:13" x14ac:dyDescent="0.25">
      <c r="B38">
        <f t="shared" ref="B38" ca="1" si="108">IF(E38=1,RANDBETWEEN(1,19),RANDBETWEEN(1,19)*-1)</f>
        <v>15</v>
      </c>
      <c r="C38">
        <f t="shared" ref="C38" ca="1" si="109">IF(G38=1,RANDBETWEEN(1,19),RANDBETWEEN(1,19)*-1)</f>
        <v>-19</v>
      </c>
      <c r="D38">
        <f t="shared" ca="1" si="86"/>
        <v>19</v>
      </c>
      <c r="E38">
        <f t="shared" ca="1" si="101"/>
        <v>1</v>
      </c>
      <c r="F38" t="str">
        <f t="shared" ref="F38" ca="1" si="110">IF(E38=1,"","-")</f>
        <v/>
      </c>
      <c r="G38">
        <f t="shared" ca="1" si="101"/>
        <v>2</v>
      </c>
      <c r="H38" t="str">
        <f t="shared" ref="H38" ca="1" si="111">IF(G38=1,"","-")</f>
        <v>-</v>
      </c>
      <c r="I38" t="str">
        <f t="shared" ref="I38" ca="1" si="112">IF(G38=1,"y = " &amp;" "&amp;B38 &amp; "x + " &amp; D38,"y = " &amp;" "&amp;B38 &amp; "x - " &amp; D38)</f>
        <v>y =  15x - 19</v>
      </c>
      <c r="K38" t="str">
        <f t="shared" ref="K38" ca="1" si="113">"m = " &amp;F38&amp;" "&amp;B38</f>
        <v>m =  15</v>
      </c>
      <c r="L38" t="str">
        <f t="shared" ref="L38" ca="1" si="114">"b = "&amp;H38&amp;" "&amp;C38</f>
        <v>b = - -19</v>
      </c>
      <c r="M38" t="str">
        <f t="shared" ref="M38" ca="1" si="115">IF(E38=1,"Steigung: positiv","Steigung: negativ")</f>
        <v>Steigung: positiv</v>
      </c>
    </row>
    <row r="40" spans="2:13" x14ac:dyDescent="0.25">
      <c r="B40">
        <f t="shared" ref="B40" ca="1" si="116">IF(E40=1,RANDBETWEEN(1,19),RANDBETWEEN(1,19)*-1)</f>
        <v>3</v>
      </c>
      <c r="C40">
        <f t="shared" ref="C40" ca="1" si="117">IF(G40=1,RANDBETWEEN(1,19),RANDBETWEEN(1,19)*-1)</f>
        <v>5</v>
      </c>
      <c r="D40">
        <f t="shared" ca="1" si="86"/>
        <v>5</v>
      </c>
      <c r="E40">
        <f t="shared" ca="1" si="101"/>
        <v>1</v>
      </c>
      <c r="F40" t="str">
        <f t="shared" ref="F40" ca="1" si="118">IF(E40=1,"","-")</f>
        <v/>
      </c>
      <c r="G40">
        <f t="shared" ca="1" si="101"/>
        <v>1</v>
      </c>
      <c r="H40" t="str">
        <f t="shared" ref="H40" ca="1" si="119">IF(G40=1,"","-")</f>
        <v/>
      </c>
      <c r="I40" t="str">
        <f t="shared" ref="I40" ca="1" si="120">IF(G40=1,"y = " &amp;" "&amp;B40 &amp; "x + " &amp; D40,"y = " &amp;" "&amp;B40 &amp; "x - " &amp; D40)</f>
        <v>y =  3x + 5</v>
      </c>
      <c r="K40" t="str">
        <f t="shared" ref="K40" ca="1" si="121">"m = " &amp;F40&amp;" "&amp;B40</f>
        <v>m =  3</v>
      </c>
      <c r="L40" t="str">
        <f t="shared" ref="L40" ca="1" si="122">"b = "&amp;H40&amp;" "&amp;C40</f>
        <v>b =  5</v>
      </c>
      <c r="M40" t="str">
        <f t="shared" ref="M40" ca="1" si="123">IF(E40=1,"Steigung: positiv","Steigung: negativ")</f>
        <v>Steigung: positiv</v>
      </c>
    </row>
    <row r="42" spans="2:13" x14ac:dyDescent="0.25">
      <c r="B42">
        <f t="shared" ref="B42" ca="1" si="124">IF(E42=1,RANDBETWEEN(1,19),RANDBETWEEN(1,19)*-1)</f>
        <v>-3</v>
      </c>
      <c r="C42">
        <f t="shared" ref="C42" ca="1" si="125">IF(G42=1,RANDBETWEEN(1,19),RANDBETWEEN(1,19)*-1)</f>
        <v>6</v>
      </c>
      <c r="D42">
        <f t="shared" ca="1" si="86"/>
        <v>6</v>
      </c>
      <c r="E42">
        <f t="shared" ca="1" si="101"/>
        <v>2</v>
      </c>
      <c r="F42" t="str">
        <f t="shared" ref="F42" ca="1" si="126">IF(E42=1,"","-")</f>
        <v>-</v>
      </c>
      <c r="G42">
        <f t="shared" ca="1" si="101"/>
        <v>1</v>
      </c>
      <c r="H42" t="str">
        <f t="shared" ref="H42" ca="1" si="127">IF(G42=1,"","-")</f>
        <v/>
      </c>
      <c r="I42" t="str">
        <f t="shared" ref="I42" ca="1" si="128">IF(G42=1,"y = " &amp;" "&amp;B42 &amp; "x + " &amp; D42,"y = " &amp;" "&amp;B42 &amp; "x - " &amp; D42)</f>
        <v>y =  -3x + 6</v>
      </c>
      <c r="K42" t="str">
        <f t="shared" ref="K42" ca="1" si="129">"m = " &amp;F42&amp;" "&amp;B42</f>
        <v>m = - -3</v>
      </c>
      <c r="L42" t="str">
        <f t="shared" ref="L42" ca="1" si="130">"b = "&amp;H42&amp;" "&amp;C42</f>
        <v>b =  6</v>
      </c>
      <c r="M42" t="str">
        <f t="shared" ref="M42" ca="1" si="131">IF(E42=1,"Steigung: positiv","Steigung: negativ")</f>
        <v>Steigung: negativ</v>
      </c>
    </row>
  </sheetData>
  <mergeCells count="2">
    <mergeCell ref="E1:F1"/>
    <mergeCell ref="G1:H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4"/>
  <sheetViews>
    <sheetView topLeftCell="A10" workbookViewId="0">
      <selection activeCell="L31" sqref="L31:L37"/>
    </sheetView>
  </sheetViews>
  <sheetFormatPr baseColWidth="10" defaultRowHeight="15" x14ac:dyDescent="0.25"/>
  <cols>
    <col min="12" max="12" width="4.28515625" style="1" bestFit="1" customWidth="1"/>
    <col min="13" max="13" width="6.85546875" style="1" bestFit="1" customWidth="1"/>
    <col min="14" max="14" width="16.42578125" style="1" bestFit="1" customWidth="1"/>
    <col min="15" max="16" width="3.7109375" style="1" bestFit="1" customWidth="1"/>
    <col min="18" max="18" width="17.85546875" bestFit="1" customWidth="1"/>
  </cols>
  <sheetData>
    <row r="1" spans="2:22" x14ac:dyDescent="0.25">
      <c r="B1" t="s">
        <v>0</v>
      </c>
      <c r="C1" t="s">
        <v>1</v>
      </c>
      <c r="E1" s="14" t="s">
        <v>6</v>
      </c>
      <c r="F1" s="14"/>
      <c r="G1" s="14" t="s">
        <v>7</v>
      </c>
      <c r="H1" s="14"/>
    </row>
    <row r="3" spans="2:22" x14ac:dyDescent="0.25">
      <c r="J3" t="s">
        <v>18</v>
      </c>
      <c r="L3" s="1" t="s">
        <v>21</v>
      </c>
      <c r="M3" s="1" t="s">
        <v>22</v>
      </c>
      <c r="O3" s="1" t="s">
        <v>20</v>
      </c>
      <c r="P3" s="1" t="s">
        <v>19</v>
      </c>
      <c r="S3" t="s">
        <v>24</v>
      </c>
      <c r="T3" t="s">
        <v>25</v>
      </c>
      <c r="U3" t="s">
        <v>24</v>
      </c>
      <c r="V3" t="s">
        <v>25</v>
      </c>
    </row>
    <row r="4" spans="2:22" x14ac:dyDescent="0.25">
      <c r="B4">
        <f ca="1">RANDBETWEEN(1,9)</f>
        <v>7</v>
      </c>
      <c r="C4">
        <f ca="1">RANDBETWEEN(1,9)</f>
        <v>6</v>
      </c>
      <c r="I4" t="str">
        <f ca="1">"y = " &amp; B4 &amp; "x + " &amp; C4</f>
        <v>y = 7x + 6</v>
      </c>
      <c r="K4" t="str">
        <f ca="1">"A(0/"&amp;C4&amp;")"</f>
        <v>A(0/6)</v>
      </c>
      <c r="M4" s="1">
        <f ca="1">RANDBETWEEN(1,5)</f>
        <v>2</v>
      </c>
      <c r="N4" s="1" t="str">
        <f ca="1">"B("&amp;M4&amp;"/"&amp;P4&amp;")"</f>
        <v>B(2/20)</v>
      </c>
      <c r="P4" s="1">
        <f ca="1">B4*M4+C4</f>
        <v>20</v>
      </c>
      <c r="Q4" t="str">
        <f ca="1">"m = "&amp;B4</f>
        <v>m = 7</v>
      </c>
      <c r="R4" t="str">
        <f ca="1">"b = "&amp;C4</f>
        <v>b = 6</v>
      </c>
      <c r="S4" t="str">
        <f ca="1">M4&amp;" - 0"</f>
        <v>2 - 0</v>
      </c>
      <c r="T4" t="str">
        <f ca="1">P4&amp;" - "&amp;C4</f>
        <v>20 - 6</v>
      </c>
      <c r="U4">
        <f ca="1">M4</f>
        <v>2</v>
      </c>
      <c r="V4">
        <f ca="1">P4-C4</f>
        <v>14</v>
      </c>
    </row>
    <row r="7" spans="2:22" x14ac:dyDescent="0.25">
      <c r="B7">
        <f t="shared" ref="B7:C7" ca="1" si="0">RANDBETWEEN(1,9)</f>
        <v>9</v>
      </c>
      <c r="C7">
        <f t="shared" ca="1" si="0"/>
        <v>8</v>
      </c>
      <c r="I7" t="str">
        <f t="shared" ref="I7" ca="1" si="1">"y = " &amp; B7 &amp; "x + " &amp; C7</f>
        <v>y = 9x + 8</v>
      </c>
      <c r="K7" t="str">
        <f t="shared" ref="K7" ca="1" si="2">"A(0/"&amp;C7&amp;")"</f>
        <v>A(0/8)</v>
      </c>
      <c r="M7" s="1">
        <f t="shared" ref="M7" ca="1" si="3">RANDBETWEEN(1,5)</f>
        <v>1</v>
      </c>
      <c r="N7" s="1" t="str">
        <f t="shared" ref="N7" ca="1" si="4">"B("&amp;M7&amp;"/"&amp;P7&amp;")"</f>
        <v>B(1/17)</v>
      </c>
      <c r="P7" s="1">
        <f t="shared" ref="P7" ca="1" si="5">B7*M7+C7</f>
        <v>17</v>
      </c>
      <c r="Q7" t="str">
        <f t="shared" ref="Q7" ca="1" si="6">"m = "&amp;B7</f>
        <v>m = 9</v>
      </c>
      <c r="R7" t="str">
        <f t="shared" ref="R7" ca="1" si="7">"b = "&amp;C7</f>
        <v>b = 8</v>
      </c>
      <c r="S7" t="str">
        <f t="shared" ref="S7" ca="1" si="8">M7&amp;" - 0"</f>
        <v>1 - 0</v>
      </c>
      <c r="T7" t="str">
        <f t="shared" ref="T7" ca="1" si="9">P7&amp;" - "&amp;C7</f>
        <v>17 - 8</v>
      </c>
      <c r="U7">
        <f t="shared" ref="U7" ca="1" si="10">M7</f>
        <v>1</v>
      </c>
      <c r="V7">
        <f t="shared" ref="V7" ca="1" si="11">P7-C7</f>
        <v>9</v>
      </c>
    </row>
    <row r="10" spans="2:22" x14ac:dyDescent="0.25">
      <c r="B10">
        <f ca="1">IF(E10=1,RANDBETWEEN(1,19),RANDBETWEEN(1,19)*-1)</f>
        <v>15</v>
      </c>
      <c r="C10">
        <f ca="1">RANDBETWEEN(3,19)</f>
        <v>5</v>
      </c>
      <c r="E10">
        <f ca="1">RANDBETWEEN(1,2)</f>
        <v>1</v>
      </c>
      <c r="F10" t="str">
        <f ca="1">IF(E10=1,"","-")</f>
        <v/>
      </c>
      <c r="I10" t="str">
        <f ca="1">"y = " &amp;" "&amp;B10 &amp; "x + " &amp; C10</f>
        <v>y =  15x + 5</v>
      </c>
      <c r="K10" t="str">
        <f t="shared" ref="K10" ca="1" si="12">"A(0/"&amp;C10&amp;")"</f>
        <v>A(0/5)</v>
      </c>
      <c r="M10" s="1">
        <f t="shared" ref="M10" ca="1" si="13">RANDBETWEEN(1,5)</f>
        <v>3</v>
      </c>
      <c r="N10" s="1" t="str">
        <f t="shared" ref="N10" ca="1" si="14">"B("&amp;M10&amp;"/"&amp;P10&amp;")"</f>
        <v>B(3/50)</v>
      </c>
      <c r="P10" s="1">
        <f t="shared" ref="P10" ca="1" si="15">B10*M10+C10</f>
        <v>50</v>
      </c>
      <c r="Q10" t="str">
        <f t="shared" ref="Q10" ca="1" si="16">"m = "&amp;B10</f>
        <v>m = 15</v>
      </c>
      <c r="R10" t="str">
        <f t="shared" ref="R10" ca="1" si="17">"b = "&amp;C10</f>
        <v>b = 5</v>
      </c>
      <c r="S10" t="str">
        <f t="shared" ref="S10" ca="1" si="18">M10&amp;" - 0"</f>
        <v>3 - 0</v>
      </c>
      <c r="T10" t="str">
        <f t="shared" ref="T10" ca="1" si="19">P10&amp;" - "&amp;C10</f>
        <v>50 - 5</v>
      </c>
      <c r="U10">
        <f t="shared" ref="U10" ca="1" si="20">M10</f>
        <v>3</v>
      </c>
      <c r="V10">
        <f t="shared" ref="V10" ca="1" si="21">P10-C10</f>
        <v>45</v>
      </c>
    </row>
    <row r="13" spans="2:22" x14ac:dyDescent="0.25">
      <c r="B13">
        <f ca="1">IF(E13=1,RANDBETWEEN(1,19),RANDBETWEEN(1,19)*-1)</f>
        <v>-7</v>
      </c>
      <c r="C13">
        <f t="shared" ref="C13" ca="1" si="22">RANDBETWEEN(3,19)</f>
        <v>7</v>
      </c>
      <c r="E13">
        <f t="shared" ref="E13" ca="1" si="23">RANDBETWEEN(1,2)</f>
        <v>2</v>
      </c>
      <c r="F13" t="str">
        <f t="shared" ref="F13" ca="1" si="24">IF(E13=1,"","-")</f>
        <v>-</v>
      </c>
      <c r="I13" t="str">
        <f ca="1">"y = " &amp;" "&amp;B13 &amp; "x + " &amp; C13</f>
        <v>y =  -7x + 7</v>
      </c>
      <c r="J13">
        <f ca="1">RANDBETWEEN(1,5)</f>
        <v>4</v>
      </c>
      <c r="K13" t="str">
        <f ca="1">"A("&amp;J13&amp;"/"&amp;O13&amp;")"</f>
        <v>A(4/-21)</v>
      </c>
      <c r="M13" s="1">
        <f ca="1">IF(RANDBETWEEN(1,5)=J13,J13+1,RANDBETWEEN(1,5))</f>
        <v>2</v>
      </c>
      <c r="N13" s="1" t="str">
        <f t="shared" ref="N13" ca="1" si="25">"B("&amp;M13&amp;"/"&amp;P13&amp;")"</f>
        <v>B(2/-7)</v>
      </c>
      <c r="O13" s="1">
        <f ca="1">J13*B13+C13</f>
        <v>-21</v>
      </c>
      <c r="P13" s="1">
        <f t="shared" ref="P13" ca="1" si="26">B13*M13+C13</f>
        <v>-7</v>
      </c>
      <c r="Q13" t="str">
        <f t="shared" ref="Q13" ca="1" si="27">"m = "&amp;B13</f>
        <v>m = -7</v>
      </c>
      <c r="R13" t="str">
        <f ca="1">IF(E13=1,"b = "&amp;O13&amp;" - "&amp;B13&amp;" • "&amp;J13&amp;" = " &amp;C13,"b = "&amp;O13&amp;"  "&amp;B13&amp;" • "&amp;J13&amp;" = " &amp;C13)</f>
        <v>b = -21  -7 • 4 = 7</v>
      </c>
      <c r="S13" t="str">
        <f ca="1">M13&amp;" - "&amp;J13</f>
        <v>2 - 4</v>
      </c>
      <c r="T13" t="str">
        <f ca="1">IF(O13&gt;0,P13&amp;" - "&amp;O13,P13&amp;" - ("&amp;O13&amp;")")</f>
        <v>-7 - (-21)</v>
      </c>
      <c r="U13">
        <f ca="1">M13-J13</f>
        <v>-2</v>
      </c>
      <c r="V13">
        <f ca="1">P13-O13</f>
        <v>14</v>
      </c>
    </row>
    <row r="16" spans="2:22" x14ac:dyDescent="0.25">
      <c r="B16">
        <f ca="1">IF(E16=1,RANDBETWEEN(1,19),RANDBETWEEN(1,19)*-1)</f>
        <v>17</v>
      </c>
      <c r="C16">
        <f t="shared" ref="C16" ca="1" si="28">IF(G16=1,RANDBETWEEN(1,19),RANDBETWEEN(1,19)*-1)</f>
        <v>-5</v>
      </c>
      <c r="D16">
        <f ca="1">ABS(C16)</f>
        <v>5</v>
      </c>
      <c r="E16">
        <f t="shared" ref="E16:G16" ca="1" si="29">RANDBETWEEN(1,2)</f>
        <v>1</v>
      </c>
      <c r="F16" t="str">
        <f t="shared" ref="F16:H16" ca="1" si="30">IF(E16=1,"","-")</f>
        <v/>
      </c>
      <c r="G16">
        <f t="shared" ca="1" si="29"/>
        <v>2</v>
      </c>
      <c r="H16" t="str">
        <f t="shared" ca="1" si="30"/>
        <v>-</v>
      </c>
      <c r="I16" t="str">
        <f ca="1">IF(G16=1,"y = " &amp;" "&amp;B16 &amp; "x + " &amp; D16,"y = " &amp;" "&amp;B16 &amp; "x - " &amp; D16)</f>
        <v>y =  17x - 5</v>
      </c>
      <c r="J16">
        <f t="shared" ref="J16" ca="1" si="31">RANDBETWEEN(1,5)</f>
        <v>3</v>
      </c>
      <c r="K16" t="str">
        <f t="shared" ref="K16" ca="1" si="32">"A("&amp;J16&amp;"/"&amp;O16&amp;")"</f>
        <v>A(3/46)</v>
      </c>
      <c r="L16" s="1">
        <f ca="1">(RANDBETWEEN(1,5))</f>
        <v>1</v>
      </c>
      <c r="M16" s="1">
        <f ca="1">IF(L16=J16,J16+1,L16)</f>
        <v>1</v>
      </c>
      <c r="N16" s="1" t="str">
        <f t="shared" ref="N16" ca="1" si="33">"B("&amp;M16&amp;"/"&amp;P16&amp;")"</f>
        <v>B(1/12)</v>
      </c>
      <c r="O16" s="1">
        <f t="shared" ref="O16" ca="1" si="34">J16*B16+C16</f>
        <v>46</v>
      </c>
      <c r="P16" s="1">
        <f t="shared" ref="P16" ca="1" si="35">B16*M16+C16</f>
        <v>12</v>
      </c>
      <c r="Q16" t="str">
        <f t="shared" ref="Q16" ca="1" si="36">"m = "&amp;B16</f>
        <v>m = 17</v>
      </c>
      <c r="R16" t="str">
        <f t="shared" ref="R16" ca="1" si="37">IF(E16=1,"b = "&amp;O16&amp;" - "&amp;B16&amp;" • "&amp;J16&amp;" = " &amp;C16,"b = "&amp;O16&amp;"  "&amp;B16&amp;" • "&amp;J16&amp;" = " &amp;C16)</f>
        <v>b = 46 - 17 • 3 = -5</v>
      </c>
      <c r="S16" t="str">
        <f t="shared" ref="S16" ca="1" si="38">M16&amp;" - "&amp;J16</f>
        <v>1 - 3</v>
      </c>
      <c r="T16" t="str">
        <f t="shared" ref="T16" ca="1" si="39">IF(O16&gt;0,P16&amp;" - "&amp;O16,P16&amp;" - ("&amp;O16&amp;")")</f>
        <v>12 - 46</v>
      </c>
      <c r="U16">
        <f t="shared" ref="U16" ca="1" si="40">M16-J16</f>
        <v>-2</v>
      </c>
      <c r="V16">
        <f ca="1">P16-O16</f>
        <v>-34</v>
      </c>
    </row>
    <row r="19" spans="2:22" x14ac:dyDescent="0.25">
      <c r="B19">
        <f ca="1">IF(E19=1,RANDBETWEEN(1,19),RANDBETWEEN(1,19)*-1)</f>
        <v>-18</v>
      </c>
      <c r="C19">
        <f ca="1">IF(G19=1,RANDBETWEEN(1,19),RANDBETWEEN(1,19)*-1)</f>
        <v>-16</v>
      </c>
      <c r="D19">
        <f t="shared" ref="D19" ca="1" si="41">ABS(C19)</f>
        <v>16</v>
      </c>
      <c r="E19">
        <f t="shared" ref="E19:G19" ca="1" si="42">RANDBETWEEN(1,2)</f>
        <v>2</v>
      </c>
      <c r="F19" t="str">
        <f t="shared" ref="F19:H19" ca="1" si="43">IF(E19=1,"","-")</f>
        <v>-</v>
      </c>
      <c r="G19">
        <f t="shared" ca="1" si="42"/>
        <v>2</v>
      </c>
      <c r="H19" t="str">
        <f t="shared" ca="1" si="43"/>
        <v>-</v>
      </c>
      <c r="I19" t="str">
        <f t="shared" ref="I19" ca="1" si="44">IF(G19=1,"y = " &amp;" "&amp;B19 &amp; "x + " &amp; D19,"y = " &amp;" "&amp;B19 &amp; "x - " &amp; D19)</f>
        <v>y =  -18x - 16</v>
      </c>
      <c r="J19">
        <f t="shared" ref="J19" ca="1" si="45">RANDBETWEEN(1,5)</f>
        <v>5</v>
      </c>
      <c r="K19" t="str">
        <f t="shared" ref="K19" ca="1" si="46">"A("&amp;J19&amp;"/"&amp;O19&amp;")"</f>
        <v>A(5/-106)</v>
      </c>
      <c r="L19" s="1">
        <f t="shared" ref="L19" ca="1" si="47">(RANDBETWEEN(1,5))</f>
        <v>2</v>
      </c>
      <c r="M19" s="1">
        <f t="shared" ref="M19" ca="1" si="48">IF(L19=J19,J19+1,L19)</f>
        <v>2</v>
      </c>
      <c r="N19" s="1" t="str">
        <f t="shared" ref="N19" ca="1" si="49">"B("&amp;M19&amp;"/"&amp;P19&amp;")"</f>
        <v>B(2/-52)</v>
      </c>
      <c r="O19" s="1">
        <f t="shared" ref="O19" ca="1" si="50">J19*B19+C19</f>
        <v>-106</v>
      </c>
      <c r="P19" s="1">
        <f t="shared" ref="P19" ca="1" si="51">B19*M19+C19</f>
        <v>-52</v>
      </c>
      <c r="Q19" t="str">
        <f t="shared" ref="Q19" ca="1" si="52">"m = "&amp;B19</f>
        <v>m = -18</v>
      </c>
      <c r="R19" t="str">
        <f t="shared" ref="R19" ca="1" si="53">IF(E19=1,"b = "&amp;O19&amp;" - "&amp;B19&amp;" • "&amp;J19&amp;" = " &amp;C19,"b = "&amp;O19&amp;"  "&amp;B19&amp;" • "&amp;J19&amp;" = " &amp;C19)</f>
        <v>b = -106  -18 • 5 = -16</v>
      </c>
      <c r="S19" t="str">
        <f t="shared" ref="S19" ca="1" si="54">M19&amp;" - "&amp;J19</f>
        <v>2 - 5</v>
      </c>
      <c r="T19" t="str">
        <f t="shared" ref="T19" ca="1" si="55">IF(O19&gt;0,P19&amp;" - "&amp;O19,P19&amp;" - ("&amp;O19&amp;")")</f>
        <v>-52 - (-106)</v>
      </c>
      <c r="U19">
        <f t="shared" ref="U19" ca="1" si="56">M19-J19</f>
        <v>-3</v>
      </c>
      <c r="V19">
        <f t="shared" ref="V19" ca="1" si="57">P19-O19</f>
        <v>54</v>
      </c>
    </row>
    <row r="22" spans="2:22" x14ac:dyDescent="0.25">
      <c r="B22">
        <f ca="1">IF(E22=1,RANDBETWEEN(1,19),RANDBETWEEN(1,19)*-1)</f>
        <v>-15</v>
      </c>
      <c r="C22">
        <f t="shared" ref="C22" ca="1" si="58">IF(G22=1,RANDBETWEEN(1,19),RANDBETWEEN(1,19)*-1)</f>
        <v>6</v>
      </c>
      <c r="D22">
        <f t="shared" ref="D22" ca="1" si="59">ABS(C22)</f>
        <v>6</v>
      </c>
      <c r="E22">
        <f t="shared" ref="E22:G46" ca="1" si="60">RANDBETWEEN(1,2)</f>
        <v>2</v>
      </c>
      <c r="F22" t="str">
        <f t="shared" ref="F22:H25" ca="1" si="61">IF(E22=1,"","-")</f>
        <v>-</v>
      </c>
      <c r="G22">
        <f t="shared" ca="1" si="60"/>
        <v>1</v>
      </c>
      <c r="H22" t="str">
        <f t="shared" ca="1" si="61"/>
        <v/>
      </c>
      <c r="I22" t="str">
        <f t="shared" ref="I22" ca="1" si="62">IF(G22=1,"y = " &amp;" "&amp;B22 &amp; "x + " &amp; D22,"y = " &amp;" "&amp;B22 &amp; "x - " &amp; D22)</f>
        <v>y =  -15x + 6</v>
      </c>
      <c r="J22">
        <f t="shared" ref="J22:J40" ca="1" si="63">RANDBETWEEN(1,5)</f>
        <v>5</v>
      </c>
      <c r="K22" t="str">
        <f t="shared" ref="K22" ca="1" si="64">"A("&amp;J22&amp;"/"&amp;O22&amp;")"</f>
        <v>A(5/-69)</v>
      </c>
      <c r="L22" s="1">
        <f t="shared" ref="L22" ca="1" si="65">(RANDBETWEEN(1,5))</f>
        <v>1</v>
      </c>
      <c r="M22" s="1">
        <f t="shared" ref="M22" ca="1" si="66">IF(L22=J22,J22+1,L22)</f>
        <v>1</v>
      </c>
      <c r="N22" s="1" t="str">
        <f t="shared" ref="N22:N40" ca="1" si="67">"B("&amp;M22&amp;"/"&amp;P22&amp;")"</f>
        <v>B(1/-9)</v>
      </c>
      <c r="O22" s="1">
        <f t="shared" ref="O22" ca="1" si="68">J22*B22+C22</f>
        <v>-69</v>
      </c>
      <c r="P22" s="1">
        <f t="shared" ref="P22" ca="1" si="69">B22*M22+C22</f>
        <v>-9</v>
      </c>
      <c r="Q22" t="str">
        <f t="shared" ref="Q22" ca="1" si="70">"m = "&amp;B22</f>
        <v>m = -15</v>
      </c>
      <c r="R22" t="str">
        <f t="shared" ref="R22" ca="1" si="71">IF(E22=1,"b = "&amp;O22&amp;" - "&amp;B22&amp;" • "&amp;J22&amp;" = " &amp;C22,"b = "&amp;O22&amp;"  "&amp;B22&amp;" • "&amp;J22&amp;" = " &amp;C22)</f>
        <v>b = -69  -15 • 5 = 6</v>
      </c>
      <c r="S22" t="str">
        <f t="shared" ref="S22" ca="1" si="72">M22&amp;" - "&amp;J22</f>
        <v>1 - 5</v>
      </c>
      <c r="T22" t="str">
        <f t="shared" ref="T22" ca="1" si="73">IF(O22&gt;0,P22&amp;" - "&amp;O22,P22&amp;" - ("&amp;O22&amp;")")</f>
        <v>-9 - (-69)</v>
      </c>
      <c r="U22">
        <f t="shared" ref="U22" ca="1" si="74">M22-J22</f>
        <v>-4</v>
      </c>
      <c r="V22">
        <f t="shared" ref="V22" ca="1" si="75">P22-O22</f>
        <v>60</v>
      </c>
    </row>
    <row r="25" spans="2:22" x14ac:dyDescent="0.25">
      <c r="B25">
        <f ca="1">IF(E25=1,RANDBETWEEN(1,19),RANDBETWEEN(1,19)*-1)</f>
        <v>-6</v>
      </c>
      <c r="C25">
        <f t="shared" ref="C25" ca="1" si="76">IF(G25=1,RANDBETWEEN(1,19),RANDBETWEEN(1,19)*-1)</f>
        <v>1</v>
      </c>
      <c r="D25">
        <f t="shared" ref="D25" ca="1" si="77">ABS(C25)</f>
        <v>1</v>
      </c>
      <c r="E25">
        <f t="shared" ca="1" si="60"/>
        <v>2</v>
      </c>
      <c r="F25" t="str">
        <f t="shared" ca="1" si="61"/>
        <v>-</v>
      </c>
      <c r="G25">
        <f t="shared" ca="1" si="60"/>
        <v>1</v>
      </c>
      <c r="H25" t="str">
        <f t="shared" ca="1" si="61"/>
        <v/>
      </c>
      <c r="I25" t="str">
        <f t="shared" ref="I25" ca="1" si="78">IF(G25=1,"y = " &amp;" "&amp;B25 &amp; "x + " &amp; D25,"y = " &amp;" "&amp;B25 &amp; "x - " &amp; D25)</f>
        <v>y =  -6x + 1</v>
      </c>
      <c r="J25">
        <f t="shared" ca="1" si="63"/>
        <v>5</v>
      </c>
      <c r="K25" t="str">
        <f t="shared" ref="K25" ca="1" si="79">"A("&amp;J25&amp;"/"&amp;O25&amp;")"</f>
        <v>A(5/-29)</v>
      </c>
      <c r="L25" s="1">
        <f t="shared" ref="L25" ca="1" si="80">(RANDBETWEEN(1,5))</f>
        <v>5</v>
      </c>
      <c r="M25" s="1">
        <f t="shared" ref="M25" ca="1" si="81">IF(L25=J25,J25+1,L25)</f>
        <v>6</v>
      </c>
      <c r="N25" s="1" t="str">
        <f t="shared" ca="1" si="67"/>
        <v>B(6/-35)</v>
      </c>
      <c r="O25" s="1">
        <f t="shared" ref="O25" ca="1" si="82">J25*B25+C25</f>
        <v>-29</v>
      </c>
      <c r="P25" s="1">
        <f t="shared" ref="P25" ca="1" si="83">B25*M25+C25</f>
        <v>-35</v>
      </c>
      <c r="Q25" t="str">
        <f t="shared" ref="Q25" ca="1" si="84">"m = "&amp;B25</f>
        <v>m = -6</v>
      </c>
      <c r="R25" t="str">
        <f t="shared" ref="R25" ca="1" si="85">IF(E25=1,"b = "&amp;O25&amp;" - "&amp;B25&amp;" • "&amp;J25&amp;" = " &amp;C25,"b = "&amp;O25&amp;"  "&amp;B25&amp;" • "&amp;J25&amp;" = " &amp;C25)</f>
        <v>b = -29  -6 • 5 = 1</v>
      </c>
      <c r="S25" t="str">
        <f t="shared" ref="S25" ca="1" si="86">M25&amp;" - "&amp;J25</f>
        <v>6 - 5</v>
      </c>
      <c r="T25" t="str">
        <f t="shared" ref="T25" ca="1" si="87">IF(O25&gt;0,P25&amp;" - "&amp;O25,P25&amp;" - ("&amp;O25&amp;")")</f>
        <v>-35 - (-29)</v>
      </c>
      <c r="U25">
        <f t="shared" ref="U25" ca="1" si="88">M25-J25</f>
        <v>1</v>
      </c>
      <c r="V25">
        <f t="shared" ref="V25" ca="1" si="89">P25-O25</f>
        <v>-6</v>
      </c>
    </row>
    <row r="28" spans="2:22" x14ac:dyDescent="0.25">
      <c r="B28">
        <f ca="1">IF(E28=1,RANDBETWEEN(1,19),RANDBETWEEN(1,19)*-1)</f>
        <v>-8</v>
      </c>
      <c r="C28">
        <f t="shared" ref="C28" ca="1" si="90">IF(G28=1,RANDBETWEEN(1,19),RANDBETWEEN(1,19)*-1)</f>
        <v>-18</v>
      </c>
      <c r="D28">
        <f t="shared" ref="D28" ca="1" si="91">ABS(C28)</f>
        <v>18</v>
      </c>
      <c r="E28">
        <f t="shared" ca="1" si="60"/>
        <v>2</v>
      </c>
      <c r="F28" t="str">
        <f t="shared" ref="F28" ca="1" si="92">IF(E28=1,"","-")</f>
        <v>-</v>
      </c>
      <c r="G28">
        <f t="shared" ca="1" si="60"/>
        <v>2</v>
      </c>
      <c r="H28" t="str">
        <f t="shared" ref="H28" ca="1" si="93">IF(G28=1,"","-")</f>
        <v>-</v>
      </c>
      <c r="I28" t="str">
        <f t="shared" ref="I28" ca="1" si="94">IF(G28=1,"y = " &amp;" "&amp;B28 &amp; "x + " &amp; D28,"y = " &amp;" "&amp;B28 &amp; "x - " &amp; D28)</f>
        <v>y =  -8x - 18</v>
      </c>
      <c r="J28">
        <f t="shared" ca="1" si="63"/>
        <v>1</v>
      </c>
      <c r="K28" t="str">
        <f t="shared" ref="K28" ca="1" si="95">"A("&amp;J28&amp;"/"&amp;O28&amp;")"</f>
        <v>A(1/-26)</v>
      </c>
      <c r="L28" s="1">
        <f t="shared" ref="L28" ca="1" si="96">(RANDBETWEEN(1,5))</f>
        <v>4</v>
      </c>
      <c r="M28" s="1">
        <f t="shared" ref="M28" ca="1" si="97">IF(L28=J28,J28+1,L28)</f>
        <v>4</v>
      </c>
      <c r="N28" s="1" t="str">
        <f t="shared" ca="1" si="67"/>
        <v>B(4/-50)</v>
      </c>
      <c r="O28" s="1">
        <f t="shared" ref="O28" ca="1" si="98">J28*B28+C28</f>
        <v>-26</v>
      </c>
      <c r="P28" s="1">
        <f t="shared" ref="P28" ca="1" si="99">B28*M28+C28</f>
        <v>-50</v>
      </c>
      <c r="Q28" t="str">
        <f t="shared" ref="Q28" ca="1" si="100">"m = "&amp;B28</f>
        <v>m = -8</v>
      </c>
      <c r="R28" t="str">
        <f t="shared" ref="R28" ca="1" si="101">IF(E28=1,"b = "&amp;O28&amp;" - "&amp;B28&amp;" • "&amp;J28&amp;" = " &amp;C28,"b = "&amp;O28&amp;"  "&amp;B28&amp;" • "&amp;J28&amp;" = " &amp;C28)</f>
        <v>b = -26  -8 • 1 = -18</v>
      </c>
      <c r="S28" t="str">
        <f t="shared" ref="S28" ca="1" si="102">M28&amp;" - "&amp;J28</f>
        <v>4 - 1</v>
      </c>
      <c r="T28" t="str">
        <f t="shared" ref="T28" ca="1" si="103">IF(O28&gt;0,P28&amp;" - "&amp;O28,P28&amp;" - ("&amp;O28&amp;")")</f>
        <v>-50 - (-26)</v>
      </c>
      <c r="U28">
        <f t="shared" ref="U28" ca="1" si="104">M28-J28</f>
        <v>3</v>
      </c>
      <c r="V28">
        <f t="shared" ref="V28" ca="1" si="105">P28-O28</f>
        <v>-24</v>
      </c>
    </row>
    <row r="31" spans="2:22" x14ac:dyDescent="0.25">
      <c r="B31">
        <f ca="1">IF(E31=1,RANDBETWEEN(1,19),RANDBETWEEN(1,19)*-1)</f>
        <v>12</v>
      </c>
      <c r="C31">
        <f t="shared" ref="C31" ca="1" si="106">IF(G31=1,RANDBETWEEN(1,19),RANDBETWEEN(1,19)*-1)</f>
        <v>3</v>
      </c>
      <c r="D31">
        <f t="shared" ref="D31" ca="1" si="107">ABS(C31)</f>
        <v>3</v>
      </c>
      <c r="E31">
        <f t="shared" ca="1" si="60"/>
        <v>1</v>
      </c>
      <c r="F31" t="str">
        <f t="shared" ref="F31" ca="1" si="108">IF(E31=1,"","-")</f>
        <v/>
      </c>
      <c r="G31">
        <f t="shared" ca="1" si="60"/>
        <v>1</v>
      </c>
      <c r="H31" t="str">
        <f t="shared" ref="H31" ca="1" si="109">IF(G31=1,"","-")</f>
        <v/>
      </c>
      <c r="I31" t="str">
        <f t="shared" ref="I31" ca="1" si="110">IF(G31=1,"y = " &amp;" "&amp;B31 &amp; "x + " &amp; D31,"y = " &amp;" "&amp;B31 &amp; "x - " &amp; D31)</f>
        <v>y =  12x + 3</v>
      </c>
      <c r="J31">
        <f ca="1">RANDBETWEEN(1,7)</f>
        <v>4</v>
      </c>
      <c r="K31" t="str">
        <f t="shared" ref="K31" ca="1" si="111">"A("&amp;J31&amp;"/"&amp;O31&amp;")"</f>
        <v>A(4/51)</v>
      </c>
      <c r="L31" s="1">
        <f ca="1">(RANDBETWEEN(1,8))</f>
        <v>2</v>
      </c>
      <c r="M31" s="1">
        <f t="shared" ref="M31" ca="1" si="112">IF(L31=J31,J31+1,L31)</f>
        <v>2</v>
      </c>
      <c r="N31" s="1" t="str">
        <f t="shared" ca="1" si="67"/>
        <v>B(2/27)</v>
      </c>
      <c r="O31" s="1">
        <f t="shared" ref="O31" ca="1" si="113">J31*B31+C31</f>
        <v>51</v>
      </c>
      <c r="P31" s="1">
        <f t="shared" ref="P31" ca="1" si="114">B31*M31+C31</f>
        <v>27</v>
      </c>
      <c r="Q31" t="str">
        <f t="shared" ref="Q31" ca="1" si="115">"m = "&amp;B31</f>
        <v>m = 12</v>
      </c>
      <c r="R31" t="str">
        <f t="shared" ref="R31" ca="1" si="116">IF(E31=1,"b = "&amp;O31&amp;" - "&amp;B31&amp;" • "&amp;J31&amp;" = " &amp;C31,"b = "&amp;O31&amp;"  "&amp;B31&amp;" • "&amp;J31&amp;" = " &amp;C31)</f>
        <v>b = 51 - 12 • 4 = 3</v>
      </c>
      <c r="S31" t="str">
        <f t="shared" ref="S31" ca="1" si="117">M31&amp;" - "&amp;J31</f>
        <v>2 - 4</v>
      </c>
      <c r="T31" t="str">
        <f t="shared" ref="T31" ca="1" si="118">IF(O31&gt;0,P31&amp;" - "&amp;O31,P31&amp;" - ("&amp;O31&amp;")")</f>
        <v>27 - 51</v>
      </c>
      <c r="U31">
        <f t="shared" ref="U31" ca="1" si="119">M31-J31</f>
        <v>-2</v>
      </c>
      <c r="V31">
        <f t="shared" ref="V31" ca="1" si="120">P31-O31</f>
        <v>-24</v>
      </c>
    </row>
    <row r="34" spans="2:22" x14ac:dyDescent="0.25">
      <c r="B34">
        <f ca="1">IF(E34=1,RANDBETWEEN(1,19),RANDBETWEEN(1,19)*-1)</f>
        <v>3</v>
      </c>
      <c r="C34">
        <f t="shared" ref="C34" ca="1" si="121">IF(G34=1,RANDBETWEEN(1,19),RANDBETWEEN(1,19)*-1)</f>
        <v>1</v>
      </c>
      <c r="D34">
        <f t="shared" ref="D34" ca="1" si="122">ABS(C34)</f>
        <v>1</v>
      </c>
      <c r="E34">
        <f t="shared" ca="1" si="60"/>
        <v>1</v>
      </c>
      <c r="F34" t="str">
        <f t="shared" ref="F34" ca="1" si="123">IF(E34=1,"","-")</f>
        <v/>
      </c>
      <c r="G34">
        <f t="shared" ca="1" si="60"/>
        <v>1</v>
      </c>
      <c r="H34" t="str">
        <f t="shared" ref="H34" ca="1" si="124">IF(G34=1,"","-")</f>
        <v/>
      </c>
      <c r="I34" t="str">
        <f t="shared" ref="I34" ca="1" si="125">IF(G34=1,"y = " &amp;" "&amp;B34 &amp; "x + " &amp; D34,"y = " &amp;" "&amp;B34 &amp; "x - " &amp; D34)</f>
        <v>y =  3x + 1</v>
      </c>
      <c r="J34">
        <f t="shared" ref="J34" ca="1" si="126">RANDBETWEEN(1,7)</f>
        <v>6</v>
      </c>
      <c r="K34" t="str">
        <f t="shared" ref="K34" ca="1" si="127">"A("&amp;J34&amp;"/"&amp;O34&amp;")"</f>
        <v>A(6/19)</v>
      </c>
      <c r="L34" s="1">
        <f t="shared" ref="L34" ca="1" si="128">(RANDBETWEEN(1,8))</f>
        <v>1</v>
      </c>
      <c r="M34" s="1">
        <f t="shared" ref="M34" ca="1" si="129">IF(L34=J34,J34+1,L34)</f>
        <v>1</v>
      </c>
      <c r="N34" s="1" t="str">
        <f t="shared" ca="1" si="67"/>
        <v>B(1/4)</v>
      </c>
      <c r="O34" s="1">
        <f t="shared" ref="O34" ca="1" si="130">J34*B34+C34</f>
        <v>19</v>
      </c>
      <c r="P34" s="1">
        <f t="shared" ref="P34" ca="1" si="131">B34*M34+C34</f>
        <v>4</v>
      </c>
      <c r="Q34" t="str">
        <f t="shared" ref="Q34" ca="1" si="132">"m = "&amp;B34</f>
        <v>m = 3</v>
      </c>
      <c r="R34" t="str">
        <f t="shared" ref="R34" ca="1" si="133">IF(E34=1,"b = "&amp;O34&amp;" - "&amp;B34&amp;" • "&amp;J34&amp;" = " &amp;C34,"b = "&amp;O34&amp;"  "&amp;B34&amp;" • "&amp;J34&amp;" = " &amp;C34)</f>
        <v>b = 19 - 3 • 6 = 1</v>
      </c>
      <c r="S34" t="str">
        <f t="shared" ref="S34" ca="1" si="134">M34&amp;" - "&amp;J34</f>
        <v>1 - 6</v>
      </c>
      <c r="T34" t="str">
        <f t="shared" ref="T34" ca="1" si="135">IF(O34&gt;0,P34&amp;" - "&amp;O34,P34&amp;" - ("&amp;O34&amp;")")</f>
        <v>4 - 19</v>
      </c>
      <c r="U34">
        <f t="shared" ref="U34" ca="1" si="136">M34-J34</f>
        <v>-5</v>
      </c>
      <c r="V34">
        <f t="shared" ref="V34" ca="1" si="137">P34-O34</f>
        <v>-15</v>
      </c>
    </row>
    <row r="37" spans="2:22" x14ac:dyDescent="0.25">
      <c r="B37">
        <f ca="1">IF(E37=1,RANDBETWEEN(1,19),RANDBETWEEN(1,19)*-1)</f>
        <v>19</v>
      </c>
      <c r="C37">
        <f t="shared" ref="C37" ca="1" si="138">IF(G37=1,RANDBETWEEN(1,19),RANDBETWEEN(1,19)*-1)</f>
        <v>-15</v>
      </c>
      <c r="D37">
        <f t="shared" ref="D37" ca="1" si="139">ABS(C37)</f>
        <v>15</v>
      </c>
      <c r="E37">
        <f t="shared" ca="1" si="60"/>
        <v>1</v>
      </c>
      <c r="F37" t="str">
        <f t="shared" ref="F37" ca="1" si="140">IF(E37=1,"","-")</f>
        <v/>
      </c>
      <c r="G37">
        <f t="shared" ca="1" si="60"/>
        <v>2</v>
      </c>
      <c r="H37" t="str">
        <f t="shared" ref="H37" ca="1" si="141">IF(G37=1,"","-")</f>
        <v>-</v>
      </c>
      <c r="I37" t="str">
        <f t="shared" ref="I37" ca="1" si="142">IF(G37=1,"y = " &amp;" "&amp;B37 &amp; "x + " &amp; D37,"y = " &amp;" "&amp;B37 &amp; "x - " &amp; D37)</f>
        <v>y =  19x - 15</v>
      </c>
      <c r="J37">
        <f t="shared" ref="J37" ca="1" si="143">RANDBETWEEN(1,7)</f>
        <v>6</v>
      </c>
      <c r="K37" t="str">
        <f t="shared" ref="K37" ca="1" si="144">"A("&amp;J37&amp;"/"&amp;O37&amp;")"</f>
        <v>A(6/99)</v>
      </c>
      <c r="L37" s="1">
        <f t="shared" ref="L37" ca="1" si="145">(RANDBETWEEN(1,8))</f>
        <v>6</v>
      </c>
      <c r="M37" s="1">
        <f t="shared" ref="M37" ca="1" si="146">IF(L37=J37,J37+1,L37)</f>
        <v>7</v>
      </c>
      <c r="N37" s="1" t="str">
        <f t="shared" ca="1" si="67"/>
        <v>B(7/118)</v>
      </c>
      <c r="O37" s="1">
        <f t="shared" ref="O37" ca="1" si="147">J37*B37+C37</f>
        <v>99</v>
      </c>
      <c r="P37" s="1">
        <f t="shared" ref="P37" ca="1" si="148">B37*M37+C37</f>
        <v>118</v>
      </c>
      <c r="Q37" t="str">
        <f t="shared" ref="Q37" ca="1" si="149">"m = "&amp;B37</f>
        <v>m = 19</v>
      </c>
      <c r="R37" t="str">
        <f t="shared" ref="R37" ca="1" si="150">IF(E37=1,"b = "&amp;O37&amp;" - "&amp;B37&amp;" • "&amp;J37&amp;" = " &amp;C37,"b = "&amp;O37&amp;"  "&amp;B37&amp;" • "&amp;J37&amp;" = " &amp;C37)</f>
        <v>b = 99 - 19 • 6 = -15</v>
      </c>
      <c r="S37" t="str">
        <f t="shared" ref="S37" ca="1" si="151">M37&amp;" - "&amp;J37</f>
        <v>7 - 6</v>
      </c>
      <c r="T37" t="str">
        <f t="shared" ref="T37" ca="1" si="152">IF(O37&gt;0,P37&amp;" - "&amp;O37,P37&amp;" - ("&amp;O37&amp;")")</f>
        <v>118 - 99</v>
      </c>
      <c r="U37">
        <f t="shared" ref="U37" ca="1" si="153">M37-J37</f>
        <v>1</v>
      </c>
      <c r="V37">
        <f t="shared" ref="V37" ca="1" si="154">P37-O37</f>
        <v>19</v>
      </c>
    </row>
    <row r="40" spans="2:22" x14ac:dyDescent="0.25">
      <c r="B40">
        <f ca="1">IF(E40=1,RANDBETWEEN(1,19),RANDBETWEEN(1,19)*-1)</f>
        <v>4</v>
      </c>
      <c r="C40">
        <f t="shared" ref="C40" ca="1" si="155">IF(G40=1,RANDBETWEEN(1,19),RANDBETWEEN(1,19)*-1)</f>
        <v>16</v>
      </c>
      <c r="D40">
        <f t="shared" ref="D40" ca="1" si="156">ABS(C40)</f>
        <v>16</v>
      </c>
      <c r="E40">
        <f t="shared" ca="1" si="60"/>
        <v>1</v>
      </c>
      <c r="F40" t="str">
        <f t="shared" ref="F40" ca="1" si="157">IF(E40=1,"","-")</f>
        <v/>
      </c>
      <c r="G40">
        <f t="shared" ca="1" si="60"/>
        <v>1</v>
      </c>
      <c r="H40" t="str">
        <f t="shared" ref="H40" ca="1" si="158">IF(G40=1,"","-")</f>
        <v/>
      </c>
      <c r="I40" t="str">
        <f t="shared" ref="I40" ca="1" si="159">IF(G40=1,"y = " &amp;" "&amp;B40 &amp; "x + " &amp; D40,"y = " &amp;" "&amp;B40 &amp; "x - " &amp; D40)</f>
        <v>y =  4x + 16</v>
      </c>
      <c r="J40">
        <f t="shared" ca="1" si="63"/>
        <v>5</v>
      </c>
      <c r="K40" t="str">
        <f t="shared" ref="K40" ca="1" si="160">"A("&amp;J40&amp;"/"&amp;O40&amp;")"</f>
        <v>A(5/36)</v>
      </c>
      <c r="L40" s="1">
        <f t="shared" ref="L40" ca="1" si="161">(RANDBETWEEN(1,5))</f>
        <v>2</v>
      </c>
      <c r="M40" s="1">
        <f t="shared" ref="M40" ca="1" si="162">IF(L40=J40,J40+1,L40)</f>
        <v>2</v>
      </c>
      <c r="N40" s="1" t="str">
        <f t="shared" ca="1" si="67"/>
        <v>B(2/24)</v>
      </c>
      <c r="O40" s="1">
        <f t="shared" ref="O40" ca="1" si="163">J40*B40+C40</f>
        <v>36</v>
      </c>
      <c r="P40" s="1">
        <f t="shared" ref="P40" ca="1" si="164">B40*M40+C40</f>
        <v>24</v>
      </c>
      <c r="Q40" t="str">
        <f t="shared" ref="Q40" ca="1" si="165">"m = "&amp;B40</f>
        <v>m = 4</v>
      </c>
      <c r="R40" t="str">
        <f t="shared" ref="R40" ca="1" si="166">IF(E40=1,"b = "&amp;O40&amp;" - "&amp;B40&amp;" • "&amp;J40&amp;" = " &amp;C40,"b = "&amp;O40&amp;"  "&amp;B40&amp;" • "&amp;J40&amp;" = " &amp;C40)</f>
        <v>b = 36 - 4 • 5 = 16</v>
      </c>
      <c r="S40" t="str">
        <f t="shared" ref="S40" ca="1" si="167">M40&amp;" - "&amp;J40</f>
        <v>2 - 5</v>
      </c>
      <c r="T40" t="str">
        <f t="shared" ref="T40" ca="1" si="168">IF(O40&gt;0,P40&amp;" - "&amp;O40,P40&amp;" - ("&amp;O40&amp;")")</f>
        <v>24 - 36</v>
      </c>
      <c r="U40">
        <f t="shared" ref="U40" ca="1" si="169">M40-J40</f>
        <v>-3</v>
      </c>
      <c r="V40">
        <f t="shared" ref="V40" ca="1" si="170">P40-O40</f>
        <v>-12</v>
      </c>
    </row>
    <row r="41" spans="2:22" x14ac:dyDescent="0.25">
      <c r="K41" t="s">
        <v>5</v>
      </c>
    </row>
    <row r="42" spans="2:22" x14ac:dyDescent="0.25">
      <c r="B42">
        <f ca="1">IF(E42=1,RANDBETWEEN(1,19),RANDBETWEEN(1,19)*-1)</f>
        <v>10</v>
      </c>
      <c r="C42">
        <f t="shared" ref="C42" ca="1" si="171">IF(G42=1,RANDBETWEEN(1,19),RANDBETWEEN(1,19)*-1)</f>
        <v>-7</v>
      </c>
      <c r="D42">
        <f t="shared" ref="D42" ca="1" si="172">ABS(C42)</f>
        <v>7</v>
      </c>
      <c r="E42">
        <f t="shared" ca="1" si="60"/>
        <v>1</v>
      </c>
      <c r="F42" t="str">
        <f t="shared" ref="F42:F44" ca="1" si="173">IF(E42=1,"","-")</f>
        <v/>
      </c>
      <c r="G42">
        <f t="shared" ca="1" si="60"/>
        <v>2</v>
      </c>
      <c r="H42" t="str">
        <f t="shared" ref="H42:H44" ca="1" si="174">IF(G42=1,"","-")</f>
        <v>-</v>
      </c>
      <c r="I42" t="str">
        <f t="shared" ref="I42" ca="1" si="175">IF(G42=1,"y = " &amp;" "&amp;B42 &amp; "x + " &amp; D42,"y = " &amp;" "&amp;B42 &amp; "x - " &amp; D42)</f>
        <v>y =  10x - 7</v>
      </c>
      <c r="K42" t="str">
        <f t="shared" ref="K42" ca="1" si="176">"m = " &amp;F42&amp;" "&amp;B42</f>
        <v>m =  10</v>
      </c>
      <c r="M42" s="1" t="str">
        <f t="shared" ref="M42" ca="1" si="177">"b = "&amp;H42&amp;" "&amp;C42</f>
        <v>b = - -7</v>
      </c>
      <c r="N42" s="1" t="str">
        <f t="shared" ref="N42" ca="1" si="178">IF(E42=1,"Steigung: positiv","Steigung: negativ")</f>
        <v>Steigung: positiv</v>
      </c>
    </row>
    <row r="43" spans="2:22" x14ac:dyDescent="0.25">
      <c r="K43" t="s">
        <v>5</v>
      </c>
    </row>
    <row r="44" spans="2:22" x14ac:dyDescent="0.25">
      <c r="B44">
        <f ca="1">IF(E44=1,RANDBETWEEN(1,19),RANDBETWEEN(1,19)*-1)</f>
        <v>-18</v>
      </c>
      <c r="C44">
        <f t="shared" ref="C44" ca="1" si="179">IF(G44=1,RANDBETWEEN(1,19),RANDBETWEEN(1,19)*-1)</f>
        <v>-16</v>
      </c>
      <c r="D44">
        <f t="shared" ref="D44:D54" ca="1" si="180">ABS(C44)</f>
        <v>16</v>
      </c>
      <c r="E44">
        <f t="shared" ca="1" si="60"/>
        <v>2</v>
      </c>
      <c r="F44" t="str">
        <f t="shared" ca="1" si="173"/>
        <v>-</v>
      </c>
      <c r="G44">
        <f t="shared" ca="1" si="60"/>
        <v>2</v>
      </c>
      <c r="H44" t="str">
        <f t="shared" ca="1" si="174"/>
        <v>-</v>
      </c>
      <c r="I44" t="str">
        <f t="shared" ref="I44" ca="1" si="181">IF(G44=1,"y = " &amp;" "&amp;B44 &amp; "x + " &amp; D44,"y = " &amp;" "&amp;B44 &amp; "x - " &amp; D44)</f>
        <v>y =  -18x - 16</v>
      </c>
      <c r="K44" t="str">
        <f t="shared" ref="K44" ca="1" si="182">"m = " &amp;F44&amp;" "&amp;B44</f>
        <v>m = - -18</v>
      </c>
      <c r="M44" s="1" t="str">
        <f t="shared" ref="M44" ca="1" si="183">"b = "&amp;H44&amp;" "&amp;C44</f>
        <v>b = - -16</v>
      </c>
      <c r="N44" s="1" t="str">
        <f t="shared" ref="N44" ca="1" si="184">IF(E44=1,"Steigung: positiv","Steigung: negativ")</f>
        <v>Steigung: negativ</v>
      </c>
    </row>
    <row r="46" spans="2:22" x14ac:dyDescent="0.25">
      <c r="B46">
        <f t="shared" ref="B46" ca="1" si="185">IF(E46=1,RANDBETWEEN(1,19),RANDBETWEEN(1,19)*-1)</f>
        <v>9</v>
      </c>
      <c r="C46">
        <f t="shared" ref="C46" ca="1" si="186">IF(G46=1,RANDBETWEEN(1,19),RANDBETWEEN(1,19)*-1)</f>
        <v>19</v>
      </c>
      <c r="D46">
        <f t="shared" ca="1" si="180"/>
        <v>19</v>
      </c>
      <c r="E46">
        <f t="shared" ca="1" si="60"/>
        <v>1</v>
      </c>
      <c r="F46" t="str">
        <f t="shared" ref="F46" ca="1" si="187">IF(E46=1,"","-")</f>
        <v/>
      </c>
      <c r="G46">
        <f t="shared" ca="1" si="60"/>
        <v>1</v>
      </c>
      <c r="H46" t="str">
        <f t="shared" ref="H46" ca="1" si="188">IF(G46=1,"","-")</f>
        <v/>
      </c>
      <c r="I46" t="str">
        <f t="shared" ref="I46" ca="1" si="189">IF(G46=1,"y = " &amp;" "&amp;B46 &amp; "x + " &amp; D46,"y = " &amp;" "&amp;B46 &amp; "x - " &amp; D46)</f>
        <v>y =  9x + 19</v>
      </c>
      <c r="K46" t="str">
        <f t="shared" ref="K46" ca="1" si="190">"m = " &amp;F46&amp;" "&amp;B46</f>
        <v>m =  9</v>
      </c>
      <c r="M46" s="1" t="str">
        <f t="shared" ref="M46" ca="1" si="191">"b = "&amp;H46&amp;" "&amp;C46</f>
        <v>b =  19</v>
      </c>
      <c r="N46" s="1" t="str">
        <f t="shared" ref="N46" ca="1" si="192">IF(E46=1,"Steigung: positiv","Steigung: negativ")</f>
        <v>Steigung: positiv</v>
      </c>
    </row>
    <row r="48" spans="2:22" x14ac:dyDescent="0.25">
      <c r="B48">
        <f t="shared" ref="B48" ca="1" si="193">IF(E48=1,RANDBETWEEN(1,19),RANDBETWEEN(1,19)*-1)</f>
        <v>3</v>
      </c>
      <c r="C48">
        <f t="shared" ref="C48" ca="1" si="194">IF(G48=1,RANDBETWEEN(1,19),RANDBETWEEN(1,19)*-1)</f>
        <v>12</v>
      </c>
      <c r="D48">
        <f t="shared" ca="1" si="180"/>
        <v>12</v>
      </c>
      <c r="E48">
        <f t="shared" ref="E48:G54" ca="1" si="195">RANDBETWEEN(1,2)</f>
        <v>1</v>
      </c>
      <c r="F48" t="str">
        <f t="shared" ref="F48" ca="1" si="196">IF(E48=1,"","-")</f>
        <v/>
      </c>
      <c r="G48">
        <f t="shared" ca="1" si="195"/>
        <v>1</v>
      </c>
      <c r="H48" t="str">
        <f t="shared" ref="H48" ca="1" si="197">IF(G48=1,"","-")</f>
        <v/>
      </c>
      <c r="I48" t="str">
        <f t="shared" ref="I48" ca="1" si="198">IF(G48=1,"y = " &amp;" "&amp;B48 &amp; "x + " &amp; D48,"y = " &amp;" "&amp;B48 &amp; "x - " &amp; D48)</f>
        <v>y =  3x + 12</v>
      </c>
      <c r="K48" t="str">
        <f t="shared" ref="K48" ca="1" si="199">"m = " &amp;F48&amp;" "&amp;B48</f>
        <v>m =  3</v>
      </c>
      <c r="M48" s="1" t="str">
        <f t="shared" ref="M48" ca="1" si="200">"b = "&amp;H48&amp;" "&amp;C48</f>
        <v>b =  12</v>
      </c>
      <c r="N48" s="1" t="str">
        <f t="shared" ref="N48" ca="1" si="201">IF(E48=1,"Steigung: positiv","Steigung: negativ")</f>
        <v>Steigung: positiv</v>
      </c>
    </row>
    <row r="50" spans="2:14" x14ac:dyDescent="0.25">
      <c r="B50">
        <f t="shared" ref="B50" ca="1" si="202">IF(E50=1,RANDBETWEEN(1,19),RANDBETWEEN(1,19)*-1)</f>
        <v>-15</v>
      </c>
      <c r="C50">
        <f t="shared" ref="C50" ca="1" si="203">IF(G50=1,RANDBETWEEN(1,19),RANDBETWEEN(1,19)*-1)</f>
        <v>14</v>
      </c>
      <c r="D50">
        <f t="shared" ca="1" si="180"/>
        <v>14</v>
      </c>
      <c r="E50">
        <f t="shared" ca="1" si="195"/>
        <v>2</v>
      </c>
      <c r="F50" t="str">
        <f t="shared" ref="F50" ca="1" si="204">IF(E50=1,"","-")</f>
        <v>-</v>
      </c>
      <c r="G50">
        <f t="shared" ca="1" si="195"/>
        <v>1</v>
      </c>
      <c r="H50" t="str">
        <f t="shared" ref="H50" ca="1" si="205">IF(G50=1,"","-")</f>
        <v/>
      </c>
      <c r="I50" t="str">
        <f t="shared" ref="I50" ca="1" si="206">IF(G50=1,"y = " &amp;" "&amp;B50 &amp; "x + " &amp; D50,"y = " &amp;" "&amp;B50 &amp; "x - " &amp; D50)</f>
        <v>y =  -15x + 14</v>
      </c>
      <c r="K50" t="str">
        <f t="shared" ref="K50" ca="1" si="207">"m = " &amp;F50&amp;" "&amp;B50</f>
        <v>m = - -15</v>
      </c>
      <c r="M50" s="1" t="str">
        <f t="shared" ref="M50" ca="1" si="208">"b = "&amp;H50&amp;" "&amp;C50</f>
        <v>b =  14</v>
      </c>
      <c r="N50" s="1" t="str">
        <f t="shared" ref="N50" ca="1" si="209">IF(E50=1,"Steigung: positiv","Steigung: negativ")</f>
        <v>Steigung: negativ</v>
      </c>
    </row>
    <row r="52" spans="2:14" x14ac:dyDescent="0.25">
      <c r="B52">
        <f t="shared" ref="B52" ca="1" si="210">IF(E52=1,RANDBETWEEN(1,19),RANDBETWEEN(1,19)*-1)</f>
        <v>6</v>
      </c>
      <c r="C52">
        <f t="shared" ref="C52" ca="1" si="211">IF(G52=1,RANDBETWEEN(1,19),RANDBETWEEN(1,19)*-1)</f>
        <v>-15</v>
      </c>
      <c r="D52">
        <f t="shared" ca="1" si="180"/>
        <v>15</v>
      </c>
      <c r="E52">
        <f t="shared" ca="1" si="195"/>
        <v>1</v>
      </c>
      <c r="F52" t="str">
        <f t="shared" ref="F52" ca="1" si="212">IF(E52=1,"","-")</f>
        <v/>
      </c>
      <c r="G52">
        <f t="shared" ca="1" si="195"/>
        <v>2</v>
      </c>
      <c r="H52" t="str">
        <f t="shared" ref="H52" ca="1" si="213">IF(G52=1,"","-")</f>
        <v>-</v>
      </c>
      <c r="I52" t="str">
        <f t="shared" ref="I52" ca="1" si="214">IF(G52=1,"y = " &amp;" "&amp;B52 &amp; "x + " &amp; D52,"y = " &amp;" "&amp;B52 &amp; "x - " &amp; D52)</f>
        <v>y =  6x - 15</v>
      </c>
      <c r="K52" t="str">
        <f t="shared" ref="K52" ca="1" si="215">"m = " &amp;F52&amp;" "&amp;B52</f>
        <v>m =  6</v>
      </c>
      <c r="M52" s="1" t="str">
        <f t="shared" ref="M52" ca="1" si="216">"b = "&amp;H52&amp;" "&amp;C52</f>
        <v>b = - -15</v>
      </c>
      <c r="N52" s="1" t="str">
        <f t="shared" ref="N52" ca="1" si="217">IF(E52=1,"Steigung: positiv","Steigung: negativ")</f>
        <v>Steigung: positiv</v>
      </c>
    </row>
    <row r="54" spans="2:14" x14ac:dyDescent="0.25">
      <c r="B54">
        <f t="shared" ref="B54" ca="1" si="218">IF(E54=1,RANDBETWEEN(1,19),RANDBETWEEN(1,19)*-1)</f>
        <v>8</v>
      </c>
      <c r="C54">
        <f t="shared" ref="C54" ca="1" si="219">IF(G54=1,RANDBETWEEN(1,19),RANDBETWEEN(1,19)*-1)</f>
        <v>-12</v>
      </c>
      <c r="D54">
        <f t="shared" ca="1" si="180"/>
        <v>12</v>
      </c>
      <c r="E54">
        <f t="shared" ca="1" si="195"/>
        <v>1</v>
      </c>
      <c r="F54" t="str">
        <f t="shared" ref="F54" ca="1" si="220">IF(E54=1,"","-")</f>
        <v/>
      </c>
      <c r="G54">
        <f t="shared" ca="1" si="195"/>
        <v>2</v>
      </c>
      <c r="H54" t="str">
        <f t="shared" ref="H54" ca="1" si="221">IF(G54=1,"","-")</f>
        <v>-</v>
      </c>
      <c r="I54" t="str">
        <f t="shared" ref="I54" ca="1" si="222">IF(G54=1,"y = " &amp;" "&amp;B54 &amp; "x + " &amp; D54,"y = " &amp;" "&amp;B54 &amp; "x - " &amp; D54)</f>
        <v>y =  8x - 12</v>
      </c>
      <c r="K54" t="str">
        <f t="shared" ref="K54" ca="1" si="223">"m = " &amp;F54&amp;" "&amp;B54</f>
        <v>m =  8</v>
      </c>
      <c r="M54" s="1" t="str">
        <f t="shared" ref="M54" ca="1" si="224">"b = "&amp;H54&amp;" "&amp;C54</f>
        <v>b = - -12</v>
      </c>
      <c r="N54" s="1" t="str">
        <f t="shared" ref="N54" ca="1" si="225">IF(E54=1,"Steigung: positiv","Steigung: negativ")</f>
        <v>Steigung: positiv</v>
      </c>
    </row>
  </sheetData>
  <mergeCells count="2">
    <mergeCell ref="E1:F1"/>
    <mergeCell ref="G1:H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Arbeitsblatt</vt:lpstr>
      <vt:lpstr>Wertetabelle</vt:lpstr>
      <vt:lpstr>Steigung</vt:lpstr>
      <vt:lpstr>Daten1</vt:lpstr>
      <vt:lpstr>Daten2</vt:lpstr>
      <vt:lpstr>Daten3</vt:lpstr>
      <vt:lpstr>Steigung!Druckbereich</vt:lpstr>
    </vt:vector>
  </TitlesOfParts>
  <Company>MNS+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Hunsicker, Sascha (SascHuns09)</dc:creator>
  <cp:lastModifiedBy>Hunsicker, Sascha (SascHuns09)</cp:lastModifiedBy>
  <cp:lastPrinted>2020-06-03T09:11:33Z</cp:lastPrinted>
  <dcterms:created xsi:type="dcterms:W3CDTF">2020-06-03T07:35:17Z</dcterms:created>
  <dcterms:modified xsi:type="dcterms:W3CDTF">2020-06-05T07:03:01Z</dcterms:modified>
</cp:coreProperties>
</file>