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Intervalls. ausf." sheetId="1" r:id="rId1"/>
    <sheet name="Intervallschachtelung" sheetId="2" r:id="rId2"/>
    <sheet name="Heron ausf." sheetId="3" r:id="rId3"/>
    <sheet name="Heron" sheetId="4" r:id="rId4"/>
  </sheets>
  <definedNames/>
  <calcPr fullCalcOnLoad="1"/>
</workbook>
</file>

<file path=xl/sharedStrings.xml><?xml version="1.0" encoding="utf-8"?>
<sst xmlns="http://schemas.openxmlformats.org/spreadsheetml/2006/main" count="122" uniqueCount="37">
  <si>
    <t>Wurzelberechnung</t>
  </si>
  <si>
    <t xml:space="preserve">Berechnung von Wurzel: </t>
  </si>
  <si>
    <t>Startwert:</t>
  </si>
  <si>
    <t>Schritt</t>
  </si>
  <si>
    <t>x</t>
  </si>
  <si>
    <t>y</t>
  </si>
  <si>
    <t>Heron-Algorithmus</t>
  </si>
  <si>
    <t>a</t>
  </si>
  <si>
    <t>b</t>
  </si>
  <si>
    <t>Intervallbeginn (a):</t>
  </si>
  <si>
    <t>a²</t>
  </si>
  <si>
    <t>b²</t>
  </si>
  <si>
    <t>Passendes Intervall</t>
  </si>
  <si>
    <t>Intervallschachtelung</t>
  </si>
  <si>
    <t>Intervall [a;b]</t>
  </si>
  <si>
    <t>Zahl</t>
  </si>
  <si>
    <t xml:space="preserve">Intervalllänge: </t>
  </si>
  <si>
    <t>1. Schritt</t>
  </si>
  <si>
    <t>2. Schritt</t>
  </si>
  <si>
    <t>3. Schritt</t>
  </si>
  <si>
    <t>4. Schritt</t>
  </si>
  <si>
    <t>5. Schritt</t>
  </si>
  <si>
    <t>6. Schritt</t>
  </si>
  <si>
    <t>7. Schritt</t>
  </si>
  <si>
    <t xml:space="preserve">Ergebnis: </t>
  </si>
  <si>
    <t>Ergebnis mit einer Genauigkeit von 0,000001:</t>
  </si>
  <si>
    <t xml:space="preserve">  (Normalerweise eine 1 eintragen)</t>
  </si>
  <si>
    <t xml:space="preserve">  (In welchem Intervall der Länge 1 erwartest du die Wurzel?)</t>
  </si>
  <si>
    <t xml:space="preserve">  (Welche Wurzel willst du berechnen?)</t>
  </si>
  <si>
    <t xml:space="preserve">schrittweise immer quadratischer gemacht. Dabei bleibt der Flächeninhalt erhalten. </t>
  </si>
  <si>
    <t>Startwert (x):</t>
  </si>
  <si>
    <t>Verwandle das Rechteck in ein flächeninhaltsgleiches Rechteck.</t>
  </si>
  <si>
    <t xml:space="preserve">Nach wenigen Schritten (hängt natürlich vom Startwert für x ab), ist das Rechteck schon sehr quadratisch. </t>
  </si>
  <si>
    <t xml:space="preserve">Man erkennt es daran, dass die Breite x und die Länge y gleich groß werden. </t>
  </si>
  <si>
    <t xml:space="preserve">Wir haben somit eine Näherung für die gesuchte Wurzel gefunden. </t>
  </si>
  <si>
    <t xml:space="preserve">Beim Heron-Verfahren wird z.B. ein Rechteck mit dem Flächeninhalt 12 cm² (bei der Berechnung von Wurzel 12) </t>
  </si>
  <si>
    <t xml:space="preserve">  (Wurzel 12 und Startwert 6 ergeben das rechts aufgeführte Beispiel)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</si>
</sst>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0"/>
    <numFmt numFmtId="173" formatCode="0.0000000"/>
  </numFmts>
  <fonts count="41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13</xdr:row>
      <xdr:rowOff>85725</xdr:rowOff>
    </xdr:from>
    <xdr:to>
      <xdr:col>9</xdr:col>
      <xdr:colOff>95250</xdr:colOff>
      <xdr:row>17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5886450" y="2362200"/>
          <a:ext cx="1323975" cy="6096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12 cm²</a:t>
          </a:r>
        </a:p>
      </xdr:txBody>
    </xdr:sp>
    <xdr:clientData/>
  </xdr:twoCellAnchor>
  <xdr:twoCellAnchor>
    <xdr:from>
      <xdr:col>7</xdr:col>
      <xdr:colOff>552450</xdr:colOff>
      <xdr:row>17</xdr:row>
      <xdr:rowOff>85725</xdr:rowOff>
    </xdr:from>
    <xdr:to>
      <xdr:col>9</xdr:col>
      <xdr:colOff>57150</xdr:colOff>
      <xdr:row>19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143625" y="300990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Breite x0 = 6 cm</a:t>
          </a:r>
        </a:p>
      </xdr:txBody>
    </xdr:sp>
    <xdr:clientData/>
  </xdr:twoCellAnchor>
  <xdr:twoCellAnchor>
    <xdr:from>
      <xdr:col>9</xdr:col>
      <xdr:colOff>133350</xdr:colOff>
      <xdr:row>14</xdr:row>
      <xdr:rowOff>114300</xdr:rowOff>
    </xdr:from>
    <xdr:to>
      <xdr:col>10</xdr:col>
      <xdr:colOff>400050</xdr:colOff>
      <xdr:row>16</xdr:row>
      <xdr:rowOff>28575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248525" y="255270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Länge y0 = 2 cm</a:t>
          </a:r>
        </a:p>
      </xdr:txBody>
    </xdr:sp>
    <xdr:clientData/>
  </xdr:twoCellAnchor>
  <xdr:twoCellAnchor>
    <xdr:from>
      <xdr:col>7</xdr:col>
      <xdr:colOff>428625</xdr:colOff>
      <xdr:row>20</xdr:row>
      <xdr:rowOff>28575</xdr:rowOff>
    </xdr:from>
    <xdr:to>
      <xdr:col>8</xdr:col>
      <xdr:colOff>723900</xdr:colOff>
      <xdr:row>25</xdr:row>
      <xdr:rowOff>47625</xdr:rowOff>
    </xdr:to>
    <xdr:sp>
      <xdr:nvSpPr>
        <xdr:cNvPr id="4" name="Rectangle 5"/>
        <xdr:cNvSpPr>
          <a:spLocks/>
        </xdr:cNvSpPr>
      </xdr:nvSpPr>
      <xdr:spPr>
        <a:xfrm>
          <a:off x="6019800" y="3438525"/>
          <a:ext cx="1057275" cy="8286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12 cm²</a:t>
          </a:r>
        </a:p>
      </xdr:txBody>
    </xdr:sp>
    <xdr:clientData/>
  </xdr:twoCellAnchor>
  <xdr:twoCellAnchor>
    <xdr:from>
      <xdr:col>7</xdr:col>
      <xdr:colOff>447675</xdr:colOff>
      <xdr:row>25</xdr:row>
      <xdr:rowOff>76200</xdr:rowOff>
    </xdr:from>
    <xdr:to>
      <xdr:col>8</xdr:col>
      <xdr:colOff>714375</xdr:colOff>
      <xdr:row>26</xdr:row>
      <xdr:rowOff>152400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38850" y="4295775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Breite x1 = 4 cm</a:t>
          </a:r>
        </a:p>
      </xdr:txBody>
    </xdr:sp>
    <xdr:clientData/>
  </xdr:twoCellAnchor>
  <xdr:twoCellAnchor>
    <xdr:from>
      <xdr:col>8</xdr:col>
      <xdr:colOff>742950</xdr:colOff>
      <xdr:row>22</xdr:row>
      <xdr:rowOff>47625</xdr:rowOff>
    </xdr:from>
    <xdr:to>
      <xdr:col>10</xdr:col>
      <xdr:colOff>247650</xdr:colOff>
      <xdr:row>23</xdr:row>
      <xdr:rowOff>123825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096125" y="3781425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Länge y1 = 3 cm</a:t>
          </a:r>
        </a:p>
      </xdr:txBody>
    </xdr:sp>
    <xdr:clientData/>
  </xdr:twoCellAnchor>
  <xdr:twoCellAnchor>
    <xdr:from>
      <xdr:col>7</xdr:col>
      <xdr:colOff>447675</xdr:colOff>
      <xdr:row>27</xdr:row>
      <xdr:rowOff>47625</xdr:rowOff>
    </xdr:from>
    <xdr:to>
      <xdr:col>8</xdr:col>
      <xdr:colOff>695325</xdr:colOff>
      <xdr:row>32</xdr:row>
      <xdr:rowOff>114300</xdr:rowOff>
    </xdr:to>
    <xdr:sp>
      <xdr:nvSpPr>
        <xdr:cNvPr id="7" name="Rectangle 11"/>
        <xdr:cNvSpPr>
          <a:spLocks/>
        </xdr:cNvSpPr>
      </xdr:nvSpPr>
      <xdr:spPr>
        <a:xfrm>
          <a:off x="6038850" y="4591050"/>
          <a:ext cx="1009650" cy="87630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12 cm²</a:t>
          </a:r>
        </a:p>
      </xdr:txBody>
    </xdr:sp>
    <xdr:clientData/>
  </xdr:twoCellAnchor>
  <xdr:twoCellAnchor>
    <xdr:from>
      <xdr:col>7</xdr:col>
      <xdr:colOff>466725</xdr:colOff>
      <xdr:row>32</xdr:row>
      <xdr:rowOff>133350</xdr:rowOff>
    </xdr:from>
    <xdr:to>
      <xdr:col>8</xdr:col>
      <xdr:colOff>733425</xdr:colOff>
      <xdr:row>34</xdr:row>
      <xdr:rowOff>47625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6057900" y="5486400"/>
          <a:ext cx="1028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Breite x2 = 3,5 cm</a:t>
          </a:r>
        </a:p>
      </xdr:txBody>
    </xdr:sp>
    <xdr:clientData/>
  </xdr:twoCellAnchor>
  <xdr:twoCellAnchor>
    <xdr:from>
      <xdr:col>9</xdr:col>
      <xdr:colOff>0</xdr:colOff>
      <xdr:row>29</xdr:row>
      <xdr:rowOff>66675</xdr:rowOff>
    </xdr:from>
    <xdr:to>
      <xdr:col>10</xdr:col>
      <xdr:colOff>590550</xdr:colOff>
      <xdr:row>30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7115175" y="4933950"/>
          <a:ext cx="1352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Länge y2 = 3,429 cm</a:t>
          </a:r>
        </a:p>
      </xdr:txBody>
    </xdr:sp>
    <xdr:clientData/>
  </xdr:twoCellAnchor>
  <xdr:twoCellAnchor>
    <xdr:from>
      <xdr:col>7</xdr:col>
      <xdr:colOff>390525</xdr:colOff>
      <xdr:row>47</xdr:row>
      <xdr:rowOff>47625</xdr:rowOff>
    </xdr:from>
    <xdr:to>
      <xdr:col>8</xdr:col>
      <xdr:colOff>638175</xdr:colOff>
      <xdr:row>52</xdr:row>
      <xdr:rowOff>142875</xdr:rowOff>
    </xdr:to>
    <xdr:sp>
      <xdr:nvSpPr>
        <xdr:cNvPr id="10" name="Rectangle 16"/>
        <xdr:cNvSpPr>
          <a:spLocks/>
        </xdr:cNvSpPr>
      </xdr:nvSpPr>
      <xdr:spPr>
        <a:xfrm>
          <a:off x="5981700" y="7829550"/>
          <a:ext cx="1009650" cy="904875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12 cm²</a:t>
          </a:r>
        </a:p>
      </xdr:txBody>
    </xdr:sp>
    <xdr:clientData/>
  </xdr:twoCellAnchor>
  <xdr:twoCellAnchor>
    <xdr:from>
      <xdr:col>7</xdr:col>
      <xdr:colOff>409575</xdr:colOff>
      <xdr:row>53</xdr:row>
      <xdr:rowOff>28575</xdr:rowOff>
    </xdr:from>
    <xdr:to>
      <xdr:col>9</xdr:col>
      <xdr:colOff>342900</xdr:colOff>
      <xdr:row>54</xdr:row>
      <xdr:rowOff>104775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6000750" y="8782050"/>
          <a:ext cx="1457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Breite x =   12 cm</a:t>
          </a:r>
        </a:p>
      </xdr:txBody>
    </xdr:sp>
    <xdr:clientData/>
  </xdr:twoCellAnchor>
  <xdr:twoCellAnchor>
    <xdr:from>
      <xdr:col>8</xdr:col>
      <xdr:colOff>704850</xdr:colOff>
      <xdr:row>49</xdr:row>
      <xdr:rowOff>95250</xdr:rowOff>
    </xdr:from>
    <xdr:to>
      <xdr:col>10</xdr:col>
      <xdr:colOff>438150</xdr:colOff>
      <xdr:row>51</xdr:row>
      <xdr:rowOff>9525</xdr:rowOff>
    </xdr:to>
    <xdr:sp>
      <xdr:nvSpPr>
        <xdr:cNvPr id="12" name="Text Box 18"/>
        <xdr:cNvSpPr txBox="1">
          <a:spLocks noChangeArrowheads="1"/>
        </xdr:cNvSpPr>
      </xdr:nvSpPr>
      <xdr:spPr>
        <a:xfrm>
          <a:off x="7058025" y="8201025"/>
          <a:ext cx="1257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Länge y =   12 cm</a:t>
          </a:r>
        </a:p>
      </xdr:txBody>
    </xdr:sp>
    <xdr:clientData/>
  </xdr:twoCellAnchor>
  <xdr:twoCellAnchor>
    <xdr:from>
      <xdr:col>8</xdr:col>
      <xdr:colOff>238125</xdr:colOff>
      <xdr:row>53</xdr:row>
      <xdr:rowOff>9525</xdr:rowOff>
    </xdr:from>
    <xdr:to>
      <xdr:col>8</xdr:col>
      <xdr:colOff>495300</xdr:colOff>
      <xdr:row>54</xdr:row>
      <xdr:rowOff>38100</xdr:rowOff>
    </xdr:to>
    <xdr:grpSp>
      <xdr:nvGrpSpPr>
        <xdr:cNvPr id="13" name="Group 22"/>
        <xdr:cNvGrpSpPr>
          <a:grpSpLocks/>
        </xdr:cNvGrpSpPr>
      </xdr:nvGrpSpPr>
      <xdr:grpSpPr>
        <a:xfrm>
          <a:off x="6591300" y="8763000"/>
          <a:ext cx="257175" cy="190500"/>
          <a:chOff x="692" y="920"/>
          <a:chExt cx="27" cy="20"/>
        </a:xfrm>
        <a:solidFill>
          <a:srgbClr val="FFFFFF"/>
        </a:solidFill>
      </xdr:grpSpPr>
      <xdr:sp>
        <xdr:nvSpPr>
          <xdr:cNvPr id="14" name="Line 19"/>
          <xdr:cNvSpPr>
            <a:spLocks/>
          </xdr:cNvSpPr>
        </xdr:nvSpPr>
        <xdr:spPr>
          <a:xfrm>
            <a:off x="692" y="923"/>
            <a:ext cx="5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0"/>
          <xdr:cNvSpPr>
            <a:spLocks/>
          </xdr:cNvSpPr>
        </xdr:nvSpPr>
        <xdr:spPr>
          <a:xfrm flipV="1">
            <a:off x="697" y="921"/>
            <a:ext cx="2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21"/>
          <xdr:cNvSpPr>
            <a:spLocks/>
          </xdr:cNvSpPr>
        </xdr:nvSpPr>
        <xdr:spPr>
          <a:xfrm>
            <a:off x="699" y="92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542925</xdr:colOff>
      <xdr:row>49</xdr:row>
      <xdr:rowOff>76200</xdr:rowOff>
    </xdr:from>
    <xdr:to>
      <xdr:col>10</xdr:col>
      <xdr:colOff>38100</xdr:colOff>
      <xdr:row>50</xdr:row>
      <xdr:rowOff>104775</xdr:rowOff>
    </xdr:to>
    <xdr:grpSp>
      <xdr:nvGrpSpPr>
        <xdr:cNvPr id="17" name="Group 23"/>
        <xdr:cNvGrpSpPr>
          <a:grpSpLocks/>
        </xdr:cNvGrpSpPr>
      </xdr:nvGrpSpPr>
      <xdr:grpSpPr>
        <a:xfrm>
          <a:off x="7658100" y="8181975"/>
          <a:ext cx="257175" cy="190500"/>
          <a:chOff x="692" y="920"/>
          <a:chExt cx="27" cy="20"/>
        </a:xfrm>
        <a:solidFill>
          <a:srgbClr val="FFFFFF"/>
        </a:solidFill>
      </xdr:grpSpPr>
      <xdr:sp>
        <xdr:nvSpPr>
          <xdr:cNvPr id="18" name="Line 24"/>
          <xdr:cNvSpPr>
            <a:spLocks/>
          </xdr:cNvSpPr>
        </xdr:nvSpPr>
        <xdr:spPr>
          <a:xfrm>
            <a:off x="692" y="923"/>
            <a:ext cx="5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5"/>
          <xdr:cNvSpPr>
            <a:spLocks/>
          </xdr:cNvSpPr>
        </xdr:nvSpPr>
        <xdr:spPr>
          <a:xfrm flipV="1">
            <a:off x="697" y="921"/>
            <a:ext cx="2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6"/>
          <xdr:cNvSpPr>
            <a:spLocks/>
          </xdr:cNvSpPr>
        </xdr:nvSpPr>
        <xdr:spPr>
          <a:xfrm>
            <a:off x="699" y="92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">
      <selection activeCell="C106" sqref="C106"/>
    </sheetView>
  </sheetViews>
  <sheetFormatPr defaultColWidth="11.421875" defaultRowHeight="12.75"/>
  <cols>
    <col min="1" max="1" width="25.7109375" style="9" customWidth="1"/>
    <col min="2" max="2" width="13.140625" style="9" customWidth="1"/>
    <col min="3" max="3" width="13.00390625" style="9" customWidth="1"/>
    <col min="4" max="6" width="11.421875" style="9" customWidth="1"/>
    <col min="7" max="7" width="18.7109375" style="9" bestFit="1" customWidth="1"/>
    <col min="8" max="9" width="11.421875" style="16" customWidth="1"/>
    <col min="10" max="16384" width="11.421875" style="9" customWidth="1"/>
  </cols>
  <sheetData>
    <row r="1" ht="23.25">
      <c r="A1" s="8" t="s">
        <v>0</v>
      </c>
    </row>
    <row r="3" ht="15.75">
      <c r="A3" s="10" t="s">
        <v>13</v>
      </c>
    </row>
    <row r="5" spans="1:4" ht="12.75">
      <c r="A5" s="11" t="s">
        <v>1</v>
      </c>
      <c r="C5" s="5">
        <v>14</v>
      </c>
      <c r="D5" s="9" t="s">
        <v>28</v>
      </c>
    </row>
    <row r="6" ht="12.75">
      <c r="A6" s="11"/>
    </row>
    <row r="7" ht="12.75">
      <c r="A7" s="15" t="s">
        <v>17</v>
      </c>
    </row>
    <row r="8" spans="1:4" ht="12.75">
      <c r="A8" s="11" t="s">
        <v>9</v>
      </c>
      <c r="C8" s="5">
        <v>2</v>
      </c>
      <c r="D8" s="9" t="s">
        <v>27</v>
      </c>
    </row>
    <row r="9" spans="1:4" ht="12.75">
      <c r="A9" s="11" t="s">
        <v>16</v>
      </c>
      <c r="C9" s="5">
        <v>1</v>
      </c>
      <c r="D9" s="9" t="s">
        <v>26</v>
      </c>
    </row>
    <row r="11" spans="1:7" ht="12.75">
      <c r="A11" s="7" t="s">
        <v>14</v>
      </c>
      <c r="B11" s="7" t="s">
        <v>7</v>
      </c>
      <c r="C11" s="7" t="s">
        <v>8</v>
      </c>
      <c r="D11" s="7" t="s">
        <v>10</v>
      </c>
      <c r="E11" s="7" t="s">
        <v>11</v>
      </c>
      <c r="F11" s="7" t="s">
        <v>15</v>
      </c>
      <c r="G11" s="17" t="s">
        <v>12</v>
      </c>
    </row>
    <row r="12" spans="1:9" ht="12.75">
      <c r="A12" s="13" t="str">
        <f aca="true" t="shared" si="0" ref="A12:A21">"["&amp;B12&amp;";"&amp;C12&amp;"]"</f>
        <v>[2;3]</v>
      </c>
      <c r="B12" s="13">
        <f>C8</f>
        <v>2</v>
      </c>
      <c r="C12" s="13">
        <f aca="true" t="shared" si="1" ref="C12:C21">B12+$C$9</f>
        <v>3</v>
      </c>
      <c r="D12" s="13">
        <f aca="true" t="shared" si="2" ref="D12:D21">B12^2</f>
        <v>4</v>
      </c>
      <c r="E12" s="13">
        <f aca="true" t="shared" si="3" ref="E12:E21">C12^2</f>
        <v>9</v>
      </c>
      <c r="F12" s="13">
        <f aca="true" t="shared" si="4" ref="F12:F21">$C$5</f>
        <v>14</v>
      </c>
      <c r="G12" s="18">
        <f aca="true" t="shared" si="5" ref="G12:G21">IF(AND(D12&lt;=F12,E12&gt;=F12),A12,"")</f>
      </c>
      <c r="H12" s="16">
        <f>IF(G12&lt;&gt;"",B12,"")</f>
      </c>
      <c r="I12" s="16">
        <f>IF(H12&lt;&gt;"",C12,"")</f>
      </c>
    </row>
    <row r="13" spans="1:9" ht="12.75">
      <c r="A13" s="13" t="str">
        <f t="shared" si="0"/>
        <v>[3;4]</v>
      </c>
      <c r="B13" s="13">
        <f aca="true" t="shared" si="6" ref="B13:B21">C12</f>
        <v>3</v>
      </c>
      <c r="C13" s="13">
        <f t="shared" si="1"/>
        <v>4</v>
      </c>
      <c r="D13" s="13">
        <f t="shared" si="2"/>
        <v>9</v>
      </c>
      <c r="E13" s="13">
        <f t="shared" si="3"/>
        <v>16</v>
      </c>
      <c r="F13" s="13">
        <f t="shared" si="4"/>
        <v>14</v>
      </c>
      <c r="G13" s="18" t="str">
        <f t="shared" si="5"/>
        <v>[3;4]</v>
      </c>
      <c r="H13" s="16">
        <f aca="true" t="shared" si="7" ref="H13:H21">IF(G13&lt;&gt;"",B13,"")</f>
        <v>3</v>
      </c>
      <c r="I13" s="16">
        <f aca="true" t="shared" si="8" ref="I13:I21">IF(H13&lt;&gt;"",C13,"")</f>
        <v>4</v>
      </c>
    </row>
    <row r="14" spans="1:9" ht="12.75">
      <c r="A14" s="13" t="str">
        <f t="shared" si="0"/>
        <v>[4;5]</v>
      </c>
      <c r="B14" s="13">
        <f t="shared" si="6"/>
        <v>4</v>
      </c>
      <c r="C14" s="13">
        <f t="shared" si="1"/>
        <v>5</v>
      </c>
      <c r="D14" s="13">
        <f t="shared" si="2"/>
        <v>16</v>
      </c>
      <c r="E14" s="13">
        <f t="shared" si="3"/>
        <v>25</v>
      </c>
      <c r="F14" s="13">
        <f t="shared" si="4"/>
        <v>14</v>
      </c>
      <c r="G14" s="18">
        <f t="shared" si="5"/>
      </c>
      <c r="H14" s="16">
        <f t="shared" si="7"/>
      </c>
      <c r="I14" s="16">
        <f t="shared" si="8"/>
      </c>
    </row>
    <row r="15" spans="1:9" ht="12.75">
      <c r="A15" s="13" t="str">
        <f t="shared" si="0"/>
        <v>[5;6]</v>
      </c>
      <c r="B15" s="13">
        <f t="shared" si="6"/>
        <v>5</v>
      </c>
      <c r="C15" s="13">
        <f t="shared" si="1"/>
        <v>6</v>
      </c>
      <c r="D15" s="13">
        <f t="shared" si="2"/>
        <v>25</v>
      </c>
      <c r="E15" s="13">
        <f t="shared" si="3"/>
        <v>36</v>
      </c>
      <c r="F15" s="13">
        <f t="shared" si="4"/>
        <v>14</v>
      </c>
      <c r="G15" s="18">
        <f t="shared" si="5"/>
      </c>
      <c r="H15" s="16">
        <f t="shared" si="7"/>
      </c>
      <c r="I15" s="16">
        <f t="shared" si="8"/>
      </c>
    </row>
    <row r="16" spans="1:9" ht="12.75">
      <c r="A16" s="13" t="str">
        <f t="shared" si="0"/>
        <v>[6;7]</v>
      </c>
      <c r="B16" s="13">
        <f t="shared" si="6"/>
        <v>6</v>
      </c>
      <c r="C16" s="13">
        <f t="shared" si="1"/>
        <v>7</v>
      </c>
      <c r="D16" s="13">
        <f t="shared" si="2"/>
        <v>36</v>
      </c>
      <c r="E16" s="13">
        <f t="shared" si="3"/>
        <v>49</v>
      </c>
      <c r="F16" s="13">
        <f t="shared" si="4"/>
        <v>14</v>
      </c>
      <c r="G16" s="18">
        <f t="shared" si="5"/>
      </c>
      <c r="H16" s="16">
        <f t="shared" si="7"/>
      </c>
      <c r="I16" s="16">
        <f t="shared" si="8"/>
      </c>
    </row>
    <row r="17" spans="1:9" ht="12.75">
      <c r="A17" s="13" t="str">
        <f t="shared" si="0"/>
        <v>[7;8]</v>
      </c>
      <c r="B17" s="13">
        <f t="shared" si="6"/>
        <v>7</v>
      </c>
      <c r="C17" s="13">
        <f t="shared" si="1"/>
        <v>8</v>
      </c>
      <c r="D17" s="13">
        <f t="shared" si="2"/>
        <v>49</v>
      </c>
      <c r="E17" s="13">
        <f t="shared" si="3"/>
        <v>64</v>
      </c>
      <c r="F17" s="13">
        <f t="shared" si="4"/>
        <v>14</v>
      </c>
      <c r="G17" s="18">
        <f t="shared" si="5"/>
      </c>
      <c r="H17" s="16">
        <f t="shared" si="7"/>
      </c>
      <c r="I17" s="16">
        <f t="shared" si="8"/>
      </c>
    </row>
    <row r="18" spans="1:9" ht="12.75">
      <c r="A18" s="13" t="str">
        <f t="shared" si="0"/>
        <v>[8;9]</v>
      </c>
      <c r="B18" s="13">
        <f t="shared" si="6"/>
        <v>8</v>
      </c>
      <c r="C18" s="13">
        <f t="shared" si="1"/>
        <v>9</v>
      </c>
      <c r="D18" s="13">
        <f t="shared" si="2"/>
        <v>64</v>
      </c>
      <c r="E18" s="13">
        <f t="shared" si="3"/>
        <v>81</v>
      </c>
      <c r="F18" s="13">
        <f t="shared" si="4"/>
        <v>14</v>
      </c>
      <c r="G18" s="18">
        <f t="shared" si="5"/>
      </c>
      <c r="H18" s="16">
        <f t="shared" si="7"/>
      </c>
      <c r="I18" s="16">
        <f t="shared" si="8"/>
      </c>
    </row>
    <row r="19" spans="1:9" ht="12.75">
      <c r="A19" s="13" t="str">
        <f t="shared" si="0"/>
        <v>[9;10]</v>
      </c>
      <c r="B19" s="13">
        <f t="shared" si="6"/>
        <v>9</v>
      </c>
      <c r="C19" s="13">
        <f t="shared" si="1"/>
        <v>10</v>
      </c>
      <c r="D19" s="13">
        <f t="shared" si="2"/>
        <v>81</v>
      </c>
      <c r="E19" s="13">
        <f t="shared" si="3"/>
        <v>100</v>
      </c>
      <c r="F19" s="13">
        <f t="shared" si="4"/>
        <v>14</v>
      </c>
      <c r="G19" s="18">
        <f t="shared" si="5"/>
      </c>
      <c r="H19" s="16">
        <f t="shared" si="7"/>
      </c>
      <c r="I19" s="16">
        <f t="shared" si="8"/>
      </c>
    </row>
    <row r="20" spans="1:9" ht="12.75">
      <c r="A20" s="13" t="str">
        <f t="shared" si="0"/>
        <v>[10;11]</v>
      </c>
      <c r="B20" s="13">
        <f t="shared" si="6"/>
        <v>10</v>
      </c>
      <c r="C20" s="13">
        <f t="shared" si="1"/>
        <v>11</v>
      </c>
      <c r="D20" s="13">
        <f t="shared" si="2"/>
        <v>100</v>
      </c>
      <c r="E20" s="13">
        <f t="shared" si="3"/>
        <v>121</v>
      </c>
      <c r="F20" s="13">
        <f t="shared" si="4"/>
        <v>14</v>
      </c>
      <c r="G20" s="18">
        <f t="shared" si="5"/>
      </c>
      <c r="H20" s="16">
        <f t="shared" si="7"/>
      </c>
      <c r="I20" s="16">
        <f t="shared" si="8"/>
      </c>
    </row>
    <row r="21" spans="1:9" ht="12.75">
      <c r="A21" s="13" t="str">
        <f t="shared" si="0"/>
        <v>[11;12]</v>
      </c>
      <c r="B21" s="13">
        <f t="shared" si="6"/>
        <v>11</v>
      </c>
      <c r="C21" s="13">
        <f t="shared" si="1"/>
        <v>12</v>
      </c>
      <c r="D21" s="13">
        <f t="shared" si="2"/>
        <v>121</v>
      </c>
      <c r="E21" s="13">
        <f t="shared" si="3"/>
        <v>144</v>
      </c>
      <c r="F21" s="13">
        <f t="shared" si="4"/>
        <v>14</v>
      </c>
      <c r="G21" s="18">
        <f t="shared" si="5"/>
      </c>
      <c r="H21" s="16">
        <f t="shared" si="7"/>
      </c>
      <c r="I21" s="16">
        <f t="shared" si="8"/>
      </c>
    </row>
    <row r="22" spans="8:9" ht="12.75">
      <c r="H22" s="19">
        <f>SUM(H12:H21)</f>
        <v>3</v>
      </c>
      <c r="I22" s="19">
        <f>SUM(I12:I21)</f>
        <v>4</v>
      </c>
    </row>
    <row r="23" spans="1:8" ht="12.75">
      <c r="A23" s="15" t="s">
        <v>18</v>
      </c>
      <c r="H23" s="19"/>
    </row>
    <row r="24" spans="1:8" ht="12.75">
      <c r="A24" s="9" t="str">
        <f>"ERGEBNIS: Die Wurzel von "&amp;C5&amp;" liegt im Intervall ["&amp;H22&amp;";"&amp;I22&amp;"]."</f>
        <v>ERGEBNIS: Die Wurzel von 14 liegt im Intervall [3;4].</v>
      </c>
      <c r="H24" s="19"/>
    </row>
    <row r="25" spans="1:8" ht="12.75">
      <c r="A25" s="9" t="str">
        <f>"Daher betrachtet man jetzt dieses Intervall und teilt es in 10 Teilintervalle der Länge "&amp;C28</f>
        <v>Daher betrachtet man jetzt dieses Intervall und teilt es in 10 Teilintervalle der Länge 0,1</v>
      </c>
      <c r="H25" s="19"/>
    </row>
    <row r="26" ht="12.75">
      <c r="H26" s="19"/>
    </row>
    <row r="27" spans="1:3" ht="12.75">
      <c r="A27" s="11" t="s">
        <v>9</v>
      </c>
      <c r="C27" s="7">
        <f>H22</f>
        <v>3</v>
      </c>
    </row>
    <row r="28" spans="1:3" ht="12.75">
      <c r="A28" s="11" t="s">
        <v>16</v>
      </c>
      <c r="C28" s="7">
        <f>C9/10</f>
        <v>0.1</v>
      </c>
    </row>
    <row r="30" spans="1:7" ht="12.75">
      <c r="A30" s="7" t="s">
        <v>14</v>
      </c>
      <c r="B30" s="7" t="s">
        <v>7</v>
      </c>
      <c r="C30" s="7" t="s">
        <v>8</v>
      </c>
      <c r="D30" s="7" t="s">
        <v>10</v>
      </c>
      <c r="E30" s="7" t="s">
        <v>11</v>
      </c>
      <c r="F30" s="7" t="s">
        <v>15</v>
      </c>
      <c r="G30" s="17" t="s">
        <v>12</v>
      </c>
    </row>
    <row r="31" spans="1:9" ht="12.75">
      <c r="A31" s="13" t="str">
        <f aca="true" t="shared" si="9" ref="A31:A40">"["&amp;B31&amp;";"&amp;C31&amp;"]"</f>
        <v>[3;3,1]</v>
      </c>
      <c r="B31" s="13">
        <f>C27</f>
        <v>3</v>
      </c>
      <c r="C31" s="13">
        <f>B31+$C$28</f>
        <v>3.1</v>
      </c>
      <c r="D31" s="13">
        <f aca="true" t="shared" si="10" ref="D31:D40">B31^2</f>
        <v>9</v>
      </c>
      <c r="E31" s="13">
        <f aca="true" t="shared" si="11" ref="E31:E40">C31^2</f>
        <v>9.610000000000001</v>
      </c>
      <c r="F31" s="13">
        <f aca="true" t="shared" si="12" ref="F31:F40">$C$5</f>
        <v>14</v>
      </c>
      <c r="G31" s="18">
        <f aca="true" t="shared" si="13" ref="G31:G40">IF(AND(D31&lt;=F31,E31&gt;=F31),A31,"")</f>
      </c>
      <c r="H31" s="16">
        <f>IF(G31&lt;&gt;"",B31,"")</f>
      </c>
      <c r="I31" s="16">
        <f>IF(H31&lt;&gt;"",C31,"")</f>
      </c>
    </row>
    <row r="32" spans="1:9" ht="12.75">
      <c r="A32" s="13" t="str">
        <f t="shared" si="9"/>
        <v>[3,1;3,2]</v>
      </c>
      <c r="B32" s="13">
        <f aca="true" t="shared" si="14" ref="B32:B40">C31</f>
        <v>3.1</v>
      </c>
      <c r="C32" s="13">
        <f aca="true" t="shared" si="15" ref="C32:C40">B32+$C$28</f>
        <v>3.2</v>
      </c>
      <c r="D32" s="13">
        <f t="shared" si="10"/>
        <v>9.610000000000001</v>
      </c>
      <c r="E32" s="13">
        <f t="shared" si="11"/>
        <v>10.240000000000002</v>
      </c>
      <c r="F32" s="13">
        <f t="shared" si="12"/>
        <v>14</v>
      </c>
      <c r="G32" s="18">
        <f t="shared" si="13"/>
      </c>
      <c r="H32" s="16">
        <f aca="true" t="shared" si="16" ref="H32:H40">IF(G32&lt;&gt;"",B32,"")</f>
      </c>
      <c r="I32" s="16">
        <f aca="true" t="shared" si="17" ref="I32:I40">IF(H32&lt;&gt;"",C32,"")</f>
      </c>
    </row>
    <row r="33" spans="1:9" ht="12.75">
      <c r="A33" s="13" t="str">
        <f t="shared" si="9"/>
        <v>[3,2;3,3]</v>
      </c>
      <c r="B33" s="13">
        <f t="shared" si="14"/>
        <v>3.2</v>
      </c>
      <c r="C33" s="13">
        <f t="shared" si="15"/>
        <v>3.3000000000000003</v>
      </c>
      <c r="D33" s="13">
        <f t="shared" si="10"/>
        <v>10.240000000000002</v>
      </c>
      <c r="E33" s="13">
        <f t="shared" si="11"/>
        <v>10.890000000000002</v>
      </c>
      <c r="F33" s="13">
        <f t="shared" si="12"/>
        <v>14</v>
      </c>
      <c r="G33" s="18">
        <f t="shared" si="13"/>
      </c>
      <c r="H33" s="16">
        <f t="shared" si="16"/>
      </c>
      <c r="I33" s="16">
        <f t="shared" si="17"/>
      </c>
    </row>
    <row r="34" spans="1:9" ht="12.75">
      <c r="A34" s="13" t="str">
        <f t="shared" si="9"/>
        <v>[3,3;3,4]</v>
      </c>
      <c r="B34" s="13">
        <f t="shared" si="14"/>
        <v>3.3000000000000003</v>
      </c>
      <c r="C34" s="13">
        <f t="shared" si="15"/>
        <v>3.4000000000000004</v>
      </c>
      <c r="D34" s="13">
        <f t="shared" si="10"/>
        <v>10.890000000000002</v>
      </c>
      <c r="E34" s="13">
        <f t="shared" si="11"/>
        <v>11.560000000000002</v>
      </c>
      <c r="F34" s="13">
        <f t="shared" si="12"/>
        <v>14</v>
      </c>
      <c r="G34" s="18">
        <f t="shared" si="13"/>
      </c>
      <c r="H34" s="16">
        <f t="shared" si="16"/>
      </c>
      <c r="I34" s="16">
        <f t="shared" si="17"/>
      </c>
    </row>
    <row r="35" spans="1:9" ht="12.75">
      <c r="A35" s="13" t="str">
        <f t="shared" si="9"/>
        <v>[3,4;3,5]</v>
      </c>
      <c r="B35" s="13">
        <f t="shared" si="14"/>
        <v>3.4000000000000004</v>
      </c>
      <c r="C35" s="13">
        <f t="shared" si="15"/>
        <v>3.5000000000000004</v>
      </c>
      <c r="D35" s="13">
        <f t="shared" si="10"/>
        <v>11.560000000000002</v>
      </c>
      <c r="E35" s="13">
        <f t="shared" si="11"/>
        <v>12.250000000000004</v>
      </c>
      <c r="F35" s="13">
        <f t="shared" si="12"/>
        <v>14</v>
      </c>
      <c r="G35" s="18">
        <f t="shared" si="13"/>
      </c>
      <c r="H35" s="16">
        <f t="shared" si="16"/>
      </c>
      <c r="I35" s="16">
        <f t="shared" si="17"/>
      </c>
    </row>
    <row r="36" spans="1:9" ht="12.75">
      <c r="A36" s="13" t="str">
        <f t="shared" si="9"/>
        <v>[3,5;3,6]</v>
      </c>
      <c r="B36" s="13">
        <f t="shared" si="14"/>
        <v>3.5000000000000004</v>
      </c>
      <c r="C36" s="13">
        <f t="shared" si="15"/>
        <v>3.6000000000000005</v>
      </c>
      <c r="D36" s="13">
        <f t="shared" si="10"/>
        <v>12.250000000000004</v>
      </c>
      <c r="E36" s="13">
        <f t="shared" si="11"/>
        <v>12.960000000000004</v>
      </c>
      <c r="F36" s="13">
        <f t="shared" si="12"/>
        <v>14</v>
      </c>
      <c r="G36" s="18">
        <f t="shared" si="13"/>
      </c>
      <c r="H36" s="16">
        <f t="shared" si="16"/>
      </c>
      <c r="I36" s="16">
        <f t="shared" si="17"/>
      </c>
    </row>
    <row r="37" spans="1:9" ht="12.75">
      <c r="A37" s="13" t="str">
        <f t="shared" si="9"/>
        <v>[3,6;3,7]</v>
      </c>
      <c r="B37" s="13">
        <f t="shared" si="14"/>
        <v>3.6000000000000005</v>
      </c>
      <c r="C37" s="13">
        <f t="shared" si="15"/>
        <v>3.7000000000000006</v>
      </c>
      <c r="D37" s="13">
        <f t="shared" si="10"/>
        <v>12.960000000000004</v>
      </c>
      <c r="E37" s="13">
        <f t="shared" si="11"/>
        <v>13.690000000000005</v>
      </c>
      <c r="F37" s="13">
        <f t="shared" si="12"/>
        <v>14</v>
      </c>
      <c r="G37" s="18">
        <f t="shared" si="13"/>
      </c>
      <c r="H37" s="16">
        <f t="shared" si="16"/>
      </c>
      <c r="I37" s="16">
        <f t="shared" si="17"/>
      </c>
    </row>
    <row r="38" spans="1:9" ht="12.75">
      <c r="A38" s="13" t="str">
        <f t="shared" si="9"/>
        <v>[3,7;3,8]</v>
      </c>
      <c r="B38" s="13">
        <f t="shared" si="14"/>
        <v>3.7000000000000006</v>
      </c>
      <c r="C38" s="13">
        <f t="shared" si="15"/>
        <v>3.8000000000000007</v>
      </c>
      <c r="D38" s="13">
        <f t="shared" si="10"/>
        <v>13.690000000000005</v>
      </c>
      <c r="E38" s="13">
        <f t="shared" si="11"/>
        <v>14.440000000000005</v>
      </c>
      <c r="F38" s="13">
        <f t="shared" si="12"/>
        <v>14</v>
      </c>
      <c r="G38" s="18" t="str">
        <f t="shared" si="13"/>
        <v>[3,7;3,8]</v>
      </c>
      <c r="H38" s="16">
        <f t="shared" si="16"/>
        <v>3.7000000000000006</v>
      </c>
      <c r="I38" s="16">
        <f t="shared" si="17"/>
        <v>3.8000000000000007</v>
      </c>
    </row>
    <row r="39" spans="1:9" ht="12.75">
      <c r="A39" s="13" t="str">
        <f t="shared" si="9"/>
        <v>[3,8;3,9]</v>
      </c>
      <c r="B39" s="13">
        <f t="shared" si="14"/>
        <v>3.8000000000000007</v>
      </c>
      <c r="C39" s="13">
        <f t="shared" si="15"/>
        <v>3.900000000000001</v>
      </c>
      <c r="D39" s="13">
        <f t="shared" si="10"/>
        <v>14.440000000000005</v>
      </c>
      <c r="E39" s="13">
        <f t="shared" si="11"/>
        <v>15.210000000000006</v>
      </c>
      <c r="F39" s="13">
        <f t="shared" si="12"/>
        <v>14</v>
      </c>
      <c r="G39" s="18">
        <f t="shared" si="13"/>
      </c>
      <c r="H39" s="16">
        <f t="shared" si="16"/>
      </c>
      <c r="I39" s="16">
        <f t="shared" si="17"/>
      </c>
    </row>
    <row r="40" spans="1:9" ht="12.75">
      <c r="A40" s="13" t="str">
        <f t="shared" si="9"/>
        <v>[3,9;4]</v>
      </c>
      <c r="B40" s="13">
        <f t="shared" si="14"/>
        <v>3.900000000000001</v>
      </c>
      <c r="C40" s="13">
        <f t="shared" si="15"/>
        <v>4.000000000000001</v>
      </c>
      <c r="D40" s="13">
        <f t="shared" si="10"/>
        <v>15.210000000000006</v>
      </c>
      <c r="E40" s="13">
        <f t="shared" si="11"/>
        <v>16.000000000000007</v>
      </c>
      <c r="F40" s="13">
        <f t="shared" si="12"/>
        <v>14</v>
      </c>
      <c r="G40" s="18">
        <f t="shared" si="13"/>
      </c>
      <c r="H40" s="16">
        <f t="shared" si="16"/>
      </c>
      <c r="I40" s="16">
        <f t="shared" si="17"/>
      </c>
    </row>
    <row r="41" spans="8:9" ht="12.75">
      <c r="H41" s="19">
        <f>SUM(H31:H40)</f>
        <v>3.7000000000000006</v>
      </c>
      <c r="I41" s="19">
        <f>SUM(I31:I40)</f>
        <v>3.8000000000000007</v>
      </c>
    </row>
    <row r="42" spans="1:8" ht="12.75">
      <c r="A42" s="15" t="s">
        <v>19</v>
      </c>
      <c r="H42" s="19"/>
    </row>
    <row r="43" spans="1:8" ht="12.75">
      <c r="A43" s="9" t="str">
        <f>"ERGEBNIS: Die Wurzel von "&amp;C5&amp;" liegt im Intervall ["&amp;H41&amp;";"&amp;I41&amp;"]."</f>
        <v>ERGEBNIS: Die Wurzel von 14 liegt im Intervall [3,7;3,8].</v>
      </c>
      <c r="H43" s="19"/>
    </row>
    <row r="44" spans="1:8" ht="12.75">
      <c r="A44" s="9" t="str">
        <f>"Daher betrachtet man jetzt dieses Intervall und teilt es in 10 Teilintervalle der Länge "&amp;C47</f>
        <v>Daher betrachtet man jetzt dieses Intervall und teilt es in 10 Teilintervalle der Länge 0,01</v>
      </c>
      <c r="H44" s="19"/>
    </row>
    <row r="45" ht="12.75">
      <c r="H45" s="19"/>
    </row>
    <row r="46" spans="1:3" ht="12.75">
      <c r="A46" s="11" t="s">
        <v>9</v>
      </c>
      <c r="C46" s="7">
        <f>H41</f>
        <v>3.7000000000000006</v>
      </c>
    </row>
    <row r="47" spans="1:3" ht="12.75">
      <c r="A47" s="11" t="s">
        <v>16</v>
      </c>
      <c r="C47" s="7">
        <f>C28/10</f>
        <v>0.01</v>
      </c>
    </row>
    <row r="49" spans="1:7" ht="12.75">
      <c r="A49" s="7" t="s">
        <v>14</v>
      </c>
      <c r="B49" s="7" t="s">
        <v>7</v>
      </c>
      <c r="C49" s="7" t="s">
        <v>8</v>
      </c>
      <c r="D49" s="7" t="s">
        <v>10</v>
      </c>
      <c r="E49" s="7" t="s">
        <v>11</v>
      </c>
      <c r="F49" s="7" t="s">
        <v>15</v>
      </c>
      <c r="G49" s="17" t="s">
        <v>12</v>
      </c>
    </row>
    <row r="50" spans="1:9" ht="12.75">
      <c r="A50" s="13" t="str">
        <f aca="true" t="shared" si="18" ref="A50:A59">"["&amp;B50&amp;";"&amp;C50&amp;"]"</f>
        <v>[3,7;3,71]</v>
      </c>
      <c r="B50" s="13">
        <f>C46</f>
        <v>3.7000000000000006</v>
      </c>
      <c r="C50" s="13">
        <f>B50+$C$47</f>
        <v>3.7100000000000004</v>
      </c>
      <c r="D50" s="13">
        <f aca="true" t="shared" si="19" ref="D50:D59">B50^2</f>
        <v>13.690000000000005</v>
      </c>
      <c r="E50" s="13">
        <f aca="true" t="shared" si="20" ref="E50:E59">C50^2</f>
        <v>13.764100000000003</v>
      </c>
      <c r="F50" s="13">
        <f aca="true" t="shared" si="21" ref="F50:F59">$C$5</f>
        <v>14</v>
      </c>
      <c r="G50" s="18">
        <f aca="true" t="shared" si="22" ref="G50:G59">IF(AND(D50&lt;=F50,E50&gt;=F50),A50,"")</f>
      </c>
      <c r="H50" s="16">
        <f>IF(G50&lt;&gt;"",B50,"")</f>
      </c>
      <c r="I50" s="16">
        <f>IF(H50&lt;&gt;"",C50,"")</f>
      </c>
    </row>
    <row r="51" spans="1:9" ht="12.75">
      <c r="A51" s="13" t="str">
        <f t="shared" si="18"/>
        <v>[3,71;3,72]</v>
      </c>
      <c r="B51" s="13">
        <f aca="true" t="shared" si="23" ref="B51:B59">C50</f>
        <v>3.7100000000000004</v>
      </c>
      <c r="C51" s="13">
        <f aca="true" t="shared" si="24" ref="C51:C59">B51+$C$47</f>
        <v>3.72</v>
      </c>
      <c r="D51" s="13">
        <f t="shared" si="19"/>
        <v>13.764100000000003</v>
      </c>
      <c r="E51" s="13">
        <f t="shared" si="20"/>
        <v>13.838400000000002</v>
      </c>
      <c r="F51" s="13">
        <f t="shared" si="21"/>
        <v>14</v>
      </c>
      <c r="G51" s="18">
        <f t="shared" si="22"/>
      </c>
      <c r="H51" s="16">
        <f aca="true" t="shared" si="25" ref="H51:H59">IF(G51&lt;&gt;"",B51,"")</f>
      </c>
      <c r="I51" s="16">
        <f aca="true" t="shared" si="26" ref="I51:I59">IF(H51&lt;&gt;"",C51,"")</f>
      </c>
    </row>
    <row r="52" spans="1:9" ht="12.75">
      <c r="A52" s="13" t="str">
        <f t="shared" si="18"/>
        <v>[3,72;3,73]</v>
      </c>
      <c r="B52" s="13">
        <f t="shared" si="23"/>
        <v>3.72</v>
      </c>
      <c r="C52" s="13">
        <f t="shared" si="24"/>
        <v>3.73</v>
      </c>
      <c r="D52" s="13">
        <f t="shared" si="19"/>
        <v>13.838400000000002</v>
      </c>
      <c r="E52" s="13">
        <f t="shared" si="20"/>
        <v>13.9129</v>
      </c>
      <c r="F52" s="13">
        <f t="shared" si="21"/>
        <v>14</v>
      </c>
      <c r="G52" s="18">
        <f t="shared" si="22"/>
      </c>
      <c r="H52" s="16">
        <f t="shared" si="25"/>
      </c>
      <c r="I52" s="16">
        <f t="shared" si="26"/>
      </c>
    </row>
    <row r="53" spans="1:9" ht="12.75">
      <c r="A53" s="13" t="str">
        <f t="shared" si="18"/>
        <v>[3,73;3,74]</v>
      </c>
      <c r="B53" s="13">
        <f t="shared" si="23"/>
        <v>3.73</v>
      </c>
      <c r="C53" s="13">
        <f t="shared" si="24"/>
        <v>3.7399999999999998</v>
      </c>
      <c r="D53" s="13">
        <f t="shared" si="19"/>
        <v>13.9129</v>
      </c>
      <c r="E53" s="13">
        <f t="shared" si="20"/>
        <v>13.987599999999999</v>
      </c>
      <c r="F53" s="13">
        <f t="shared" si="21"/>
        <v>14</v>
      </c>
      <c r="G53" s="18">
        <f t="shared" si="22"/>
      </c>
      <c r="H53" s="16">
        <f t="shared" si="25"/>
      </c>
      <c r="I53" s="16">
        <f t="shared" si="26"/>
      </c>
    </row>
    <row r="54" spans="1:9" ht="12.75">
      <c r="A54" s="13" t="str">
        <f t="shared" si="18"/>
        <v>[3,74;3,75]</v>
      </c>
      <c r="B54" s="13">
        <f t="shared" si="23"/>
        <v>3.7399999999999998</v>
      </c>
      <c r="C54" s="13">
        <f t="shared" si="24"/>
        <v>3.7499999999999996</v>
      </c>
      <c r="D54" s="13">
        <f t="shared" si="19"/>
        <v>13.987599999999999</v>
      </c>
      <c r="E54" s="13">
        <f t="shared" si="20"/>
        <v>14.062499999999996</v>
      </c>
      <c r="F54" s="13">
        <f t="shared" si="21"/>
        <v>14</v>
      </c>
      <c r="G54" s="18" t="str">
        <f t="shared" si="22"/>
        <v>[3,74;3,75]</v>
      </c>
      <c r="H54" s="16">
        <f t="shared" si="25"/>
        <v>3.7399999999999998</v>
      </c>
      <c r="I54" s="16">
        <f t="shared" si="26"/>
        <v>3.7499999999999996</v>
      </c>
    </row>
    <row r="55" spans="1:9" ht="12.75">
      <c r="A55" s="13" t="str">
        <f t="shared" si="18"/>
        <v>[3,75;3,76]</v>
      </c>
      <c r="B55" s="13">
        <f t="shared" si="23"/>
        <v>3.7499999999999996</v>
      </c>
      <c r="C55" s="13">
        <f t="shared" si="24"/>
        <v>3.7599999999999993</v>
      </c>
      <c r="D55" s="13">
        <f t="shared" si="19"/>
        <v>14.062499999999996</v>
      </c>
      <c r="E55" s="13">
        <f t="shared" si="20"/>
        <v>14.137599999999996</v>
      </c>
      <c r="F55" s="13">
        <f t="shared" si="21"/>
        <v>14</v>
      </c>
      <c r="G55" s="18">
        <f t="shared" si="22"/>
      </c>
      <c r="H55" s="16">
        <f t="shared" si="25"/>
      </c>
      <c r="I55" s="16">
        <f t="shared" si="26"/>
      </c>
    </row>
    <row r="56" spans="1:9" ht="12.75">
      <c r="A56" s="13" t="str">
        <f t="shared" si="18"/>
        <v>[3,76;3,77]</v>
      </c>
      <c r="B56" s="13">
        <f t="shared" si="23"/>
        <v>3.7599999999999993</v>
      </c>
      <c r="C56" s="13">
        <f t="shared" si="24"/>
        <v>3.769999999999999</v>
      </c>
      <c r="D56" s="13">
        <f t="shared" si="19"/>
        <v>14.137599999999996</v>
      </c>
      <c r="E56" s="13">
        <f t="shared" si="20"/>
        <v>14.212899999999994</v>
      </c>
      <c r="F56" s="13">
        <f t="shared" si="21"/>
        <v>14</v>
      </c>
      <c r="G56" s="18">
        <f t="shared" si="22"/>
      </c>
      <c r="H56" s="16">
        <f t="shared" si="25"/>
      </c>
      <c r="I56" s="16">
        <f t="shared" si="26"/>
      </c>
    </row>
    <row r="57" spans="1:9" ht="12.75">
      <c r="A57" s="13" t="str">
        <f t="shared" si="18"/>
        <v>[3,77;3,78]</v>
      </c>
      <c r="B57" s="13">
        <f t="shared" si="23"/>
        <v>3.769999999999999</v>
      </c>
      <c r="C57" s="13">
        <f t="shared" si="24"/>
        <v>3.779999999999999</v>
      </c>
      <c r="D57" s="13">
        <f t="shared" si="19"/>
        <v>14.212899999999994</v>
      </c>
      <c r="E57" s="13">
        <f t="shared" si="20"/>
        <v>14.288399999999992</v>
      </c>
      <c r="F57" s="13">
        <f t="shared" si="21"/>
        <v>14</v>
      </c>
      <c r="G57" s="18">
        <f t="shared" si="22"/>
      </c>
      <c r="H57" s="16">
        <f t="shared" si="25"/>
      </c>
      <c r="I57" s="16">
        <f t="shared" si="26"/>
      </c>
    </row>
    <row r="58" spans="1:9" ht="12.75">
      <c r="A58" s="13" t="str">
        <f t="shared" si="18"/>
        <v>[3,78;3,79]</v>
      </c>
      <c r="B58" s="13">
        <f t="shared" si="23"/>
        <v>3.779999999999999</v>
      </c>
      <c r="C58" s="13">
        <f t="shared" si="24"/>
        <v>3.7899999999999987</v>
      </c>
      <c r="D58" s="13">
        <f t="shared" si="19"/>
        <v>14.288399999999992</v>
      </c>
      <c r="E58" s="13">
        <f t="shared" si="20"/>
        <v>14.36409999999999</v>
      </c>
      <c r="F58" s="13">
        <f t="shared" si="21"/>
        <v>14</v>
      </c>
      <c r="G58" s="18">
        <f t="shared" si="22"/>
      </c>
      <c r="H58" s="16">
        <f t="shared" si="25"/>
      </c>
      <c r="I58" s="16">
        <f t="shared" si="26"/>
      </c>
    </row>
    <row r="59" spans="1:9" ht="12.75">
      <c r="A59" s="13" t="str">
        <f t="shared" si="18"/>
        <v>[3,79;3,8]</v>
      </c>
      <c r="B59" s="13">
        <f t="shared" si="23"/>
        <v>3.7899999999999987</v>
      </c>
      <c r="C59" s="13">
        <f t="shared" si="24"/>
        <v>3.7999999999999985</v>
      </c>
      <c r="D59" s="13">
        <f t="shared" si="19"/>
        <v>14.36409999999999</v>
      </c>
      <c r="E59" s="13">
        <f t="shared" si="20"/>
        <v>14.439999999999989</v>
      </c>
      <c r="F59" s="13">
        <f t="shared" si="21"/>
        <v>14</v>
      </c>
      <c r="G59" s="18">
        <f t="shared" si="22"/>
      </c>
      <c r="H59" s="16">
        <f t="shared" si="25"/>
      </c>
      <c r="I59" s="16">
        <f t="shared" si="26"/>
      </c>
    </row>
    <row r="60" spans="8:9" ht="12.75">
      <c r="H60" s="19">
        <f>SUM(H50:H59)</f>
        <v>3.7399999999999998</v>
      </c>
      <c r="I60" s="19">
        <f>SUM(I50:I59)</f>
        <v>3.7499999999999996</v>
      </c>
    </row>
    <row r="61" spans="1:8" ht="12.75">
      <c r="A61" s="15" t="s">
        <v>20</v>
      </c>
      <c r="H61" s="19"/>
    </row>
    <row r="62" spans="1:8" ht="12.75">
      <c r="A62" s="9" t="str">
        <f>"ERGEBNIS: Die Wurzel von "&amp;C5&amp;" liegt im Intervall ["&amp;H60&amp;";"&amp;I60&amp;"]."</f>
        <v>ERGEBNIS: Die Wurzel von 14 liegt im Intervall [3,74;3,75].</v>
      </c>
      <c r="H62" s="19"/>
    </row>
    <row r="63" spans="1:8" ht="12.75">
      <c r="A63" s="9" t="str">
        <f>"Daher betrachtet man jetzt dieses Intervall und teilt es in 10 Teilintervalle der Länge "&amp;C66</f>
        <v>Daher betrachtet man jetzt dieses Intervall und teilt es in 10 Teilintervalle der Länge 0,001</v>
      </c>
      <c r="H63" s="19"/>
    </row>
    <row r="64" ht="12.75">
      <c r="H64" s="19"/>
    </row>
    <row r="65" spans="1:3" ht="12.75">
      <c r="A65" s="11" t="s">
        <v>9</v>
      </c>
      <c r="C65" s="7">
        <f>H60</f>
        <v>3.7399999999999998</v>
      </c>
    </row>
    <row r="66" spans="1:3" ht="12.75">
      <c r="A66" s="11" t="s">
        <v>16</v>
      </c>
      <c r="C66" s="7">
        <f>C47/10</f>
        <v>0.001</v>
      </c>
    </row>
    <row r="68" spans="1:7" ht="12.75">
      <c r="A68" s="7" t="s">
        <v>14</v>
      </c>
      <c r="B68" s="7" t="s">
        <v>7</v>
      </c>
      <c r="C68" s="7" t="s">
        <v>8</v>
      </c>
      <c r="D68" s="7" t="s">
        <v>10</v>
      </c>
      <c r="E68" s="7" t="s">
        <v>11</v>
      </c>
      <c r="F68" s="7" t="s">
        <v>15</v>
      </c>
      <c r="G68" s="17" t="s">
        <v>12</v>
      </c>
    </row>
    <row r="69" spans="1:9" ht="12.75">
      <c r="A69" s="13" t="str">
        <f aca="true" t="shared" si="27" ref="A69:A78">"["&amp;B69&amp;";"&amp;C69&amp;"]"</f>
        <v>[3,74;3,741]</v>
      </c>
      <c r="B69" s="13">
        <f>C65</f>
        <v>3.7399999999999998</v>
      </c>
      <c r="C69" s="13">
        <f>B69+$C$66</f>
        <v>3.7409999999999997</v>
      </c>
      <c r="D69" s="13">
        <f aca="true" t="shared" si="28" ref="D69:D78">B69^2</f>
        <v>13.987599999999999</v>
      </c>
      <c r="E69" s="13">
        <f aca="true" t="shared" si="29" ref="E69:E78">C69^2</f>
        <v>13.995080999999997</v>
      </c>
      <c r="F69" s="13">
        <f aca="true" t="shared" si="30" ref="F69:F78">$C$5</f>
        <v>14</v>
      </c>
      <c r="G69" s="18">
        <f aca="true" t="shared" si="31" ref="G69:G78">IF(AND(D69&lt;=F69,E69&gt;=F69),A69,"")</f>
      </c>
      <c r="H69" s="16">
        <f>IF(G69&lt;&gt;"",B69,"")</f>
      </c>
      <c r="I69" s="16">
        <f>IF(H69&lt;&gt;"",C69,"")</f>
      </c>
    </row>
    <row r="70" spans="1:9" ht="12.75">
      <c r="A70" s="13" t="str">
        <f t="shared" si="27"/>
        <v>[3,741;3,742]</v>
      </c>
      <c r="B70" s="13">
        <f aca="true" t="shared" si="32" ref="B70:B78">C69</f>
        <v>3.7409999999999997</v>
      </c>
      <c r="C70" s="13">
        <f aca="true" t="shared" si="33" ref="C70:C78">B70+$C$66</f>
        <v>3.7419999999999995</v>
      </c>
      <c r="D70" s="13">
        <f t="shared" si="28"/>
        <v>13.995080999999997</v>
      </c>
      <c r="E70" s="13">
        <f t="shared" si="29"/>
        <v>14.002563999999996</v>
      </c>
      <c r="F70" s="13">
        <f t="shared" si="30"/>
        <v>14</v>
      </c>
      <c r="G70" s="18" t="str">
        <f t="shared" si="31"/>
        <v>[3,741;3,742]</v>
      </c>
      <c r="H70" s="16">
        <f aca="true" t="shared" si="34" ref="H70:H78">IF(G70&lt;&gt;"",B70,"")</f>
        <v>3.7409999999999997</v>
      </c>
      <c r="I70" s="16">
        <f aca="true" t="shared" si="35" ref="I70:I78">IF(H70&lt;&gt;"",C70,"")</f>
        <v>3.7419999999999995</v>
      </c>
    </row>
    <row r="71" spans="1:9" ht="12.75">
      <c r="A71" s="13" t="str">
        <f t="shared" si="27"/>
        <v>[3,742;3,743]</v>
      </c>
      <c r="B71" s="13">
        <f t="shared" si="32"/>
        <v>3.7419999999999995</v>
      </c>
      <c r="C71" s="13">
        <f t="shared" si="33"/>
        <v>3.7429999999999994</v>
      </c>
      <c r="D71" s="13">
        <f t="shared" si="28"/>
        <v>14.002563999999996</v>
      </c>
      <c r="E71" s="13">
        <f t="shared" si="29"/>
        <v>14.010048999999995</v>
      </c>
      <c r="F71" s="13">
        <f t="shared" si="30"/>
        <v>14</v>
      </c>
      <c r="G71" s="18">
        <f t="shared" si="31"/>
      </c>
      <c r="H71" s="16">
        <f t="shared" si="34"/>
      </c>
      <c r="I71" s="16">
        <f t="shared" si="35"/>
      </c>
    </row>
    <row r="72" spans="1:9" ht="12.75">
      <c r="A72" s="13" t="str">
        <f t="shared" si="27"/>
        <v>[3,743;3,744]</v>
      </c>
      <c r="B72" s="13">
        <f t="shared" si="32"/>
        <v>3.7429999999999994</v>
      </c>
      <c r="C72" s="13">
        <f t="shared" si="33"/>
        <v>3.7439999999999993</v>
      </c>
      <c r="D72" s="13">
        <f t="shared" si="28"/>
        <v>14.010048999999995</v>
      </c>
      <c r="E72" s="13">
        <f t="shared" si="29"/>
        <v>14.017535999999994</v>
      </c>
      <c r="F72" s="13">
        <f t="shared" si="30"/>
        <v>14</v>
      </c>
      <c r="G72" s="18">
        <f t="shared" si="31"/>
      </c>
      <c r="H72" s="16">
        <f t="shared" si="34"/>
      </c>
      <c r="I72" s="16">
        <f t="shared" si="35"/>
      </c>
    </row>
    <row r="73" spans="1:9" ht="12.75">
      <c r="A73" s="13" t="str">
        <f t="shared" si="27"/>
        <v>[3,744;3,745]</v>
      </c>
      <c r="B73" s="13">
        <f t="shared" si="32"/>
        <v>3.7439999999999993</v>
      </c>
      <c r="C73" s="13">
        <f t="shared" si="33"/>
        <v>3.744999999999999</v>
      </c>
      <c r="D73" s="13">
        <f t="shared" si="28"/>
        <v>14.017535999999994</v>
      </c>
      <c r="E73" s="13">
        <f t="shared" si="29"/>
        <v>14.025024999999994</v>
      </c>
      <c r="F73" s="13">
        <f t="shared" si="30"/>
        <v>14</v>
      </c>
      <c r="G73" s="18">
        <f t="shared" si="31"/>
      </c>
      <c r="H73" s="16">
        <f t="shared" si="34"/>
      </c>
      <c r="I73" s="16">
        <f t="shared" si="35"/>
      </c>
    </row>
    <row r="74" spans="1:9" ht="12.75">
      <c r="A74" s="13" t="str">
        <f t="shared" si="27"/>
        <v>[3,745;3,746]</v>
      </c>
      <c r="B74" s="13">
        <f t="shared" si="32"/>
        <v>3.744999999999999</v>
      </c>
      <c r="C74" s="13">
        <f t="shared" si="33"/>
        <v>3.745999999999999</v>
      </c>
      <c r="D74" s="13">
        <f t="shared" si="28"/>
        <v>14.025024999999994</v>
      </c>
      <c r="E74" s="13">
        <f t="shared" si="29"/>
        <v>14.032515999999994</v>
      </c>
      <c r="F74" s="13">
        <f t="shared" si="30"/>
        <v>14</v>
      </c>
      <c r="G74" s="18">
        <f t="shared" si="31"/>
      </c>
      <c r="H74" s="16">
        <f t="shared" si="34"/>
      </c>
      <c r="I74" s="16">
        <f t="shared" si="35"/>
      </c>
    </row>
    <row r="75" spans="1:9" ht="12.75">
      <c r="A75" s="13" t="str">
        <f t="shared" si="27"/>
        <v>[3,746;3,747]</v>
      </c>
      <c r="B75" s="13">
        <f t="shared" si="32"/>
        <v>3.745999999999999</v>
      </c>
      <c r="C75" s="13">
        <f t="shared" si="33"/>
        <v>3.746999999999999</v>
      </c>
      <c r="D75" s="13">
        <f t="shared" si="28"/>
        <v>14.032515999999994</v>
      </c>
      <c r="E75" s="13">
        <f t="shared" si="29"/>
        <v>14.040008999999992</v>
      </c>
      <c r="F75" s="13">
        <f t="shared" si="30"/>
        <v>14</v>
      </c>
      <c r="G75" s="18">
        <f t="shared" si="31"/>
      </c>
      <c r="H75" s="16">
        <f t="shared" si="34"/>
      </c>
      <c r="I75" s="16">
        <f t="shared" si="35"/>
      </c>
    </row>
    <row r="76" spans="1:9" ht="12.75">
      <c r="A76" s="13" t="str">
        <f t="shared" si="27"/>
        <v>[3,747;3,748]</v>
      </c>
      <c r="B76" s="13">
        <f t="shared" si="32"/>
        <v>3.746999999999999</v>
      </c>
      <c r="C76" s="13">
        <f t="shared" si="33"/>
        <v>3.747999999999999</v>
      </c>
      <c r="D76" s="13">
        <f t="shared" si="28"/>
        <v>14.040008999999992</v>
      </c>
      <c r="E76" s="13">
        <f t="shared" si="29"/>
        <v>14.047503999999991</v>
      </c>
      <c r="F76" s="13">
        <f t="shared" si="30"/>
        <v>14</v>
      </c>
      <c r="G76" s="18">
        <f t="shared" si="31"/>
      </c>
      <c r="H76" s="16">
        <f t="shared" si="34"/>
      </c>
      <c r="I76" s="16">
        <f t="shared" si="35"/>
      </c>
    </row>
    <row r="77" spans="1:9" ht="12.75">
      <c r="A77" s="13" t="str">
        <f t="shared" si="27"/>
        <v>[3,748;3,749]</v>
      </c>
      <c r="B77" s="13">
        <f t="shared" si="32"/>
        <v>3.747999999999999</v>
      </c>
      <c r="C77" s="13">
        <f t="shared" si="33"/>
        <v>3.7489999999999988</v>
      </c>
      <c r="D77" s="13">
        <f t="shared" si="28"/>
        <v>14.047503999999991</v>
      </c>
      <c r="E77" s="13">
        <f t="shared" si="29"/>
        <v>14.05500099999999</v>
      </c>
      <c r="F77" s="13">
        <f t="shared" si="30"/>
        <v>14</v>
      </c>
      <c r="G77" s="18">
        <f t="shared" si="31"/>
      </c>
      <c r="H77" s="16">
        <f t="shared" si="34"/>
      </c>
      <c r="I77" s="16">
        <f t="shared" si="35"/>
      </c>
    </row>
    <row r="78" spans="1:9" ht="12.75">
      <c r="A78" s="13" t="str">
        <f t="shared" si="27"/>
        <v>[3,749;3,75]</v>
      </c>
      <c r="B78" s="13">
        <f t="shared" si="32"/>
        <v>3.7489999999999988</v>
      </c>
      <c r="C78" s="13">
        <f t="shared" si="33"/>
        <v>3.7499999999999987</v>
      </c>
      <c r="D78" s="13">
        <f t="shared" si="28"/>
        <v>14.05500099999999</v>
      </c>
      <c r="E78" s="13">
        <f t="shared" si="29"/>
        <v>14.06249999999999</v>
      </c>
      <c r="F78" s="13">
        <f t="shared" si="30"/>
        <v>14</v>
      </c>
      <c r="G78" s="18">
        <f t="shared" si="31"/>
      </c>
      <c r="H78" s="16">
        <f t="shared" si="34"/>
      </c>
      <c r="I78" s="16">
        <f t="shared" si="35"/>
      </c>
    </row>
    <row r="79" spans="8:9" ht="12.75">
      <c r="H79" s="19">
        <f>SUM(H69:H78)</f>
        <v>3.7409999999999997</v>
      </c>
      <c r="I79" s="19">
        <f>SUM(I69:I78)</f>
        <v>3.7419999999999995</v>
      </c>
    </row>
    <row r="80" spans="1:8" ht="12.75">
      <c r="A80" s="15" t="s">
        <v>21</v>
      </c>
      <c r="H80" s="19"/>
    </row>
    <row r="81" spans="1:8" ht="12.75">
      <c r="A81" s="9" t="str">
        <f>"ERGEBNIS: Die Wurzel von "&amp;C5&amp;" liegt im Intervall ["&amp;H79&amp;";"&amp;I79&amp;"]."</f>
        <v>ERGEBNIS: Die Wurzel von 14 liegt im Intervall [3,741;3,742].</v>
      </c>
      <c r="H81" s="19"/>
    </row>
    <row r="82" spans="1:8" ht="12.75">
      <c r="A82" s="9" t="str">
        <f>"Daher betrachtet man jetzt dieses Intervall und teilt es in 10 Teilintervalle der Länge "&amp;C85</f>
        <v>Daher betrachtet man jetzt dieses Intervall und teilt es in 10 Teilintervalle der Länge 0,0001</v>
      </c>
      <c r="H82" s="19"/>
    </row>
    <row r="83" ht="12.75">
      <c r="H83" s="19"/>
    </row>
    <row r="84" spans="1:3" ht="12.75">
      <c r="A84" s="11" t="s">
        <v>9</v>
      </c>
      <c r="C84" s="7">
        <f>H79</f>
        <v>3.7409999999999997</v>
      </c>
    </row>
    <row r="85" spans="1:3" ht="12.75">
      <c r="A85" s="11" t="s">
        <v>16</v>
      </c>
      <c r="C85" s="7">
        <f>C66/10</f>
        <v>0.0001</v>
      </c>
    </row>
    <row r="87" spans="1:7" ht="12.75">
      <c r="A87" s="7" t="s">
        <v>14</v>
      </c>
      <c r="B87" s="7" t="s">
        <v>7</v>
      </c>
      <c r="C87" s="7" t="s">
        <v>8</v>
      </c>
      <c r="D87" s="7" t="s">
        <v>10</v>
      </c>
      <c r="E87" s="7" t="s">
        <v>11</v>
      </c>
      <c r="F87" s="7" t="s">
        <v>15</v>
      </c>
      <c r="G87" s="17" t="s">
        <v>12</v>
      </c>
    </row>
    <row r="88" spans="1:9" ht="12.75">
      <c r="A88" s="13" t="str">
        <f aca="true" t="shared" si="36" ref="A88:A97">"["&amp;B88&amp;";"&amp;C88&amp;"]"</f>
        <v>[3,741;3,7411]</v>
      </c>
      <c r="B88" s="13">
        <f>C84</f>
        <v>3.7409999999999997</v>
      </c>
      <c r="C88" s="13">
        <f>B88+$C$85</f>
        <v>3.7411</v>
      </c>
      <c r="D88" s="13">
        <f aca="true" t="shared" si="37" ref="D88:D97">B88^2</f>
        <v>13.995080999999997</v>
      </c>
      <c r="E88" s="13">
        <f aca="true" t="shared" si="38" ref="E88:E97">C88^2</f>
        <v>13.995829209999998</v>
      </c>
      <c r="F88" s="13">
        <f aca="true" t="shared" si="39" ref="F88:F97">$C$5</f>
        <v>14</v>
      </c>
      <c r="G88" s="18">
        <f aca="true" t="shared" si="40" ref="G88:G97">IF(AND(D88&lt;=F88,E88&gt;=F88),A88,"")</f>
      </c>
      <c r="H88" s="16">
        <f>IF(G88&lt;&gt;"",B88,"")</f>
      </c>
      <c r="I88" s="16">
        <f>IF(H88&lt;&gt;"",C88,"")</f>
      </c>
    </row>
    <row r="89" spans="1:9" ht="12.75">
      <c r="A89" s="13" t="str">
        <f t="shared" si="36"/>
        <v>[3,7411;3,7412]</v>
      </c>
      <c r="B89" s="13">
        <f aca="true" t="shared" si="41" ref="B89:B97">C88</f>
        <v>3.7411</v>
      </c>
      <c r="C89" s="13">
        <f aca="true" t="shared" si="42" ref="C89:C97">B89+$C$85</f>
        <v>3.7412</v>
      </c>
      <c r="D89" s="13">
        <f t="shared" si="37"/>
        <v>13.995829209999998</v>
      </c>
      <c r="E89" s="13">
        <f t="shared" si="38"/>
        <v>13.996577440000001</v>
      </c>
      <c r="F89" s="13">
        <f t="shared" si="39"/>
        <v>14</v>
      </c>
      <c r="G89" s="18">
        <f t="shared" si="40"/>
      </c>
      <c r="H89" s="16">
        <f aca="true" t="shared" si="43" ref="H89:H97">IF(G89&lt;&gt;"",B89,"")</f>
      </c>
      <c r="I89" s="16">
        <f aca="true" t="shared" si="44" ref="I89:I97">IF(H89&lt;&gt;"",C89,"")</f>
      </c>
    </row>
    <row r="90" spans="1:9" ht="12.75">
      <c r="A90" s="13" t="str">
        <f t="shared" si="36"/>
        <v>[3,7412;3,7413]</v>
      </c>
      <c r="B90" s="13">
        <f t="shared" si="41"/>
        <v>3.7412</v>
      </c>
      <c r="C90" s="13">
        <f t="shared" si="42"/>
        <v>3.7413000000000003</v>
      </c>
      <c r="D90" s="13">
        <f t="shared" si="37"/>
        <v>13.996577440000001</v>
      </c>
      <c r="E90" s="13">
        <f t="shared" si="38"/>
        <v>13.997325690000002</v>
      </c>
      <c r="F90" s="13">
        <f t="shared" si="39"/>
        <v>14</v>
      </c>
      <c r="G90" s="18">
        <f t="shared" si="40"/>
      </c>
      <c r="H90" s="16">
        <f t="shared" si="43"/>
      </c>
      <c r="I90" s="16">
        <f t="shared" si="44"/>
      </c>
    </row>
    <row r="91" spans="1:9" ht="12.75">
      <c r="A91" s="13" t="str">
        <f t="shared" si="36"/>
        <v>[3,7413;3,7414]</v>
      </c>
      <c r="B91" s="13">
        <f t="shared" si="41"/>
        <v>3.7413000000000003</v>
      </c>
      <c r="C91" s="13">
        <f t="shared" si="42"/>
        <v>3.7414000000000005</v>
      </c>
      <c r="D91" s="13">
        <f t="shared" si="37"/>
        <v>13.997325690000002</v>
      </c>
      <c r="E91" s="13">
        <f t="shared" si="38"/>
        <v>13.998073960000005</v>
      </c>
      <c r="F91" s="13">
        <f t="shared" si="39"/>
        <v>14</v>
      </c>
      <c r="G91" s="18">
        <f t="shared" si="40"/>
      </c>
      <c r="H91" s="16">
        <f t="shared" si="43"/>
      </c>
      <c r="I91" s="16">
        <f t="shared" si="44"/>
      </c>
    </row>
    <row r="92" spans="1:9" ht="12.75">
      <c r="A92" s="13" t="str">
        <f t="shared" si="36"/>
        <v>[3,7414;3,7415]</v>
      </c>
      <c r="B92" s="13">
        <f t="shared" si="41"/>
        <v>3.7414000000000005</v>
      </c>
      <c r="C92" s="13">
        <f t="shared" si="42"/>
        <v>3.7415000000000007</v>
      </c>
      <c r="D92" s="13">
        <f t="shared" si="37"/>
        <v>13.998073960000005</v>
      </c>
      <c r="E92" s="13">
        <f t="shared" si="38"/>
        <v>13.998822250000005</v>
      </c>
      <c r="F92" s="13">
        <f t="shared" si="39"/>
        <v>14</v>
      </c>
      <c r="G92" s="18">
        <f t="shared" si="40"/>
      </c>
      <c r="H92" s="16">
        <f t="shared" si="43"/>
      </c>
      <c r="I92" s="16">
        <f t="shared" si="44"/>
      </c>
    </row>
    <row r="93" spans="1:9" ht="12.75">
      <c r="A93" s="13" t="str">
        <f t="shared" si="36"/>
        <v>[3,7415;3,7416]</v>
      </c>
      <c r="B93" s="13">
        <f t="shared" si="41"/>
        <v>3.7415000000000007</v>
      </c>
      <c r="C93" s="13">
        <f t="shared" si="42"/>
        <v>3.741600000000001</v>
      </c>
      <c r="D93" s="13">
        <f t="shared" si="37"/>
        <v>13.998822250000005</v>
      </c>
      <c r="E93" s="13">
        <f t="shared" si="38"/>
        <v>13.999570560000008</v>
      </c>
      <c r="F93" s="13">
        <f t="shared" si="39"/>
        <v>14</v>
      </c>
      <c r="G93" s="18">
        <f t="shared" si="40"/>
      </c>
      <c r="H93" s="16">
        <f t="shared" si="43"/>
      </c>
      <c r="I93" s="16">
        <f t="shared" si="44"/>
      </c>
    </row>
    <row r="94" spans="1:9" ht="12.75">
      <c r="A94" s="13" t="str">
        <f t="shared" si="36"/>
        <v>[3,7416;3,7417]</v>
      </c>
      <c r="B94" s="13">
        <f t="shared" si="41"/>
        <v>3.741600000000001</v>
      </c>
      <c r="C94" s="13">
        <f t="shared" si="42"/>
        <v>3.741700000000001</v>
      </c>
      <c r="D94" s="13">
        <f t="shared" si="37"/>
        <v>13.999570560000008</v>
      </c>
      <c r="E94" s="13">
        <f t="shared" si="38"/>
        <v>14.000318890000008</v>
      </c>
      <c r="F94" s="13">
        <f t="shared" si="39"/>
        <v>14</v>
      </c>
      <c r="G94" s="18" t="str">
        <f t="shared" si="40"/>
        <v>[3,7416;3,7417]</v>
      </c>
      <c r="H94" s="16">
        <f t="shared" si="43"/>
        <v>3.741600000000001</v>
      </c>
      <c r="I94" s="16">
        <f t="shared" si="44"/>
        <v>3.741700000000001</v>
      </c>
    </row>
    <row r="95" spans="1:9" ht="12.75">
      <c r="A95" s="13" t="str">
        <f t="shared" si="36"/>
        <v>[3,7417;3,7418]</v>
      </c>
      <c r="B95" s="13">
        <f t="shared" si="41"/>
        <v>3.741700000000001</v>
      </c>
      <c r="C95" s="13">
        <f t="shared" si="42"/>
        <v>3.7418000000000013</v>
      </c>
      <c r="D95" s="13">
        <f t="shared" si="37"/>
        <v>14.000318890000008</v>
      </c>
      <c r="E95" s="13">
        <f t="shared" si="38"/>
        <v>14.00106724000001</v>
      </c>
      <c r="F95" s="13">
        <f t="shared" si="39"/>
        <v>14</v>
      </c>
      <c r="G95" s="18">
        <f t="shared" si="40"/>
      </c>
      <c r="H95" s="16">
        <f t="shared" si="43"/>
      </c>
      <c r="I95" s="16">
        <f t="shared" si="44"/>
      </c>
    </row>
    <row r="96" spans="1:9" ht="12.75">
      <c r="A96" s="13" t="str">
        <f t="shared" si="36"/>
        <v>[3,7418;3,7419]</v>
      </c>
      <c r="B96" s="13">
        <f t="shared" si="41"/>
        <v>3.7418000000000013</v>
      </c>
      <c r="C96" s="13">
        <f t="shared" si="42"/>
        <v>3.7419000000000016</v>
      </c>
      <c r="D96" s="13">
        <f t="shared" si="37"/>
        <v>14.00106724000001</v>
      </c>
      <c r="E96" s="13">
        <f t="shared" si="38"/>
        <v>14.001815610000012</v>
      </c>
      <c r="F96" s="13">
        <f t="shared" si="39"/>
        <v>14</v>
      </c>
      <c r="G96" s="18">
        <f t="shared" si="40"/>
      </c>
      <c r="H96" s="16">
        <f t="shared" si="43"/>
      </c>
      <c r="I96" s="16">
        <f t="shared" si="44"/>
      </c>
    </row>
    <row r="97" spans="1:9" ht="12.75">
      <c r="A97" s="13" t="str">
        <f t="shared" si="36"/>
        <v>[3,7419;3,742]</v>
      </c>
      <c r="B97" s="13">
        <f t="shared" si="41"/>
        <v>3.7419000000000016</v>
      </c>
      <c r="C97" s="13">
        <f t="shared" si="42"/>
        <v>3.7420000000000018</v>
      </c>
      <c r="D97" s="13">
        <f t="shared" si="37"/>
        <v>14.001815610000012</v>
      </c>
      <c r="E97" s="13">
        <f t="shared" si="38"/>
        <v>14.002564000000014</v>
      </c>
      <c r="F97" s="13">
        <f t="shared" si="39"/>
        <v>14</v>
      </c>
      <c r="G97" s="18">
        <f t="shared" si="40"/>
      </c>
      <c r="H97" s="16">
        <f t="shared" si="43"/>
      </c>
      <c r="I97" s="16">
        <f t="shared" si="44"/>
      </c>
    </row>
    <row r="98" spans="8:9" ht="12.75">
      <c r="H98" s="19">
        <f>SUM(H88:H97)</f>
        <v>3.741600000000001</v>
      </c>
      <c r="I98" s="19">
        <f>SUM(I88:I97)</f>
        <v>3.741700000000001</v>
      </c>
    </row>
    <row r="99" spans="1:8" ht="12.75">
      <c r="A99" s="15" t="s">
        <v>22</v>
      </c>
      <c r="H99" s="19"/>
    </row>
    <row r="100" spans="1:8" ht="12.75">
      <c r="A100" s="9" t="str">
        <f>"ERGEBNIS: Die Wurzel von "&amp;C5&amp;" liegt im Intervall ["&amp;H98&amp;";"&amp;I98&amp;"]."</f>
        <v>ERGEBNIS: Die Wurzel von 14 liegt im Intervall [3,7416;3,7417].</v>
      </c>
      <c r="H100" s="19"/>
    </row>
    <row r="101" spans="1:8" ht="12.75">
      <c r="A101" s="9" t="str">
        <f>"Daher betrachtet man jetzt dieses Intervall und teilt es in 10 Teilintervalle der Länge "&amp;C104</f>
        <v>Daher betrachtet man jetzt dieses Intervall und teilt es in 10 Teilintervalle der Länge 0,00001</v>
      </c>
      <c r="H101" s="19"/>
    </row>
    <row r="102" ht="12.75">
      <c r="H102" s="19"/>
    </row>
    <row r="103" spans="1:3" ht="12.75">
      <c r="A103" s="11" t="s">
        <v>9</v>
      </c>
      <c r="C103" s="7">
        <f>H98</f>
        <v>3.741600000000001</v>
      </c>
    </row>
    <row r="104" spans="1:3" ht="12.75">
      <c r="A104" s="11" t="s">
        <v>16</v>
      </c>
      <c r="C104" s="7">
        <f>C85/10</f>
        <v>1E-05</v>
      </c>
    </row>
    <row r="106" spans="1:7" ht="12.75">
      <c r="A106" s="7" t="s">
        <v>14</v>
      </c>
      <c r="B106" s="7" t="s">
        <v>7</v>
      </c>
      <c r="C106" s="7" t="s">
        <v>8</v>
      </c>
      <c r="D106" s="7" t="s">
        <v>10</v>
      </c>
      <c r="E106" s="7" t="s">
        <v>11</v>
      </c>
      <c r="F106" s="7" t="s">
        <v>15</v>
      </c>
      <c r="G106" s="17" t="s">
        <v>12</v>
      </c>
    </row>
    <row r="107" spans="1:9" ht="12.75">
      <c r="A107" s="13" t="str">
        <f aca="true" t="shared" si="45" ref="A107:A116">"["&amp;B107&amp;";"&amp;C107&amp;"]"</f>
        <v>[3,7416;3,74161]</v>
      </c>
      <c r="B107" s="13">
        <f>C103</f>
        <v>3.741600000000001</v>
      </c>
      <c r="C107" s="13">
        <f>B107+$C$104</f>
        <v>3.741610000000001</v>
      </c>
      <c r="D107" s="13">
        <f aca="true" t="shared" si="46" ref="D107:D116">B107^2</f>
        <v>13.999570560000008</v>
      </c>
      <c r="E107" s="13">
        <f aca="true" t="shared" si="47" ref="E107:E116">C107^2</f>
        <v>13.999645392100007</v>
      </c>
      <c r="F107" s="13">
        <f aca="true" t="shared" si="48" ref="F107:F116">$C$5</f>
        <v>14</v>
      </c>
      <c r="G107" s="18">
        <f aca="true" t="shared" si="49" ref="G107:G116">IF(AND(D107&lt;=F107,E107&gt;=F107),A107,"")</f>
      </c>
      <c r="H107" s="16">
        <f>IF(G107&lt;&gt;"",B107,"")</f>
      </c>
      <c r="I107" s="16">
        <f>IF(H107&lt;&gt;"",C107,"")</f>
      </c>
    </row>
    <row r="108" spans="1:9" ht="12.75">
      <c r="A108" s="13" t="str">
        <f t="shared" si="45"/>
        <v>[3,74161;3,74162]</v>
      </c>
      <c r="B108" s="13">
        <f aca="true" t="shared" si="50" ref="B108:B116">C107</f>
        <v>3.741610000000001</v>
      </c>
      <c r="C108" s="13">
        <f aca="true" t="shared" si="51" ref="C108:C116">B108+$C$104</f>
        <v>3.741620000000001</v>
      </c>
      <c r="D108" s="13">
        <f t="shared" si="46"/>
        <v>13.999645392100007</v>
      </c>
      <c r="E108" s="13">
        <f t="shared" si="47"/>
        <v>13.999720224400008</v>
      </c>
      <c r="F108" s="13">
        <f t="shared" si="48"/>
        <v>14</v>
      </c>
      <c r="G108" s="18">
        <f t="shared" si="49"/>
      </c>
      <c r="H108" s="16">
        <f aca="true" t="shared" si="52" ref="H108:H116">IF(G108&lt;&gt;"",B108,"")</f>
      </c>
      <c r="I108" s="16">
        <f aca="true" t="shared" si="53" ref="I108:I116">IF(H108&lt;&gt;"",C108,"")</f>
      </c>
    </row>
    <row r="109" spans="1:9" ht="12.75">
      <c r="A109" s="13" t="str">
        <f t="shared" si="45"/>
        <v>[3,74162;3,74163]</v>
      </c>
      <c r="B109" s="13">
        <f t="shared" si="50"/>
        <v>3.741620000000001</v>
      </c>
      <c r="C109" s="13">
        <f t="shared" si="51"/>
        <v>3.741630000000001</v>
      </c>
      <c r="D109" s="13">
        <f t="shared" si="46"/>
        <v>13.999720224400008</v>
      </c>
      <c r="E109" s="13">
        <f t="shared" si="47"/>
        <v>13.999795056900009</v>
      </c>
      <c r="F109" s="13">
        <f t="shared" si="48"/>
        <v>14</v>
      </c>
      <c r="G109" s="18">
        <f t="shared" si="49"/>
      </c>
      <c r="H109" s="16">
        <f t="shared" si="52"/>
      </c>
      <c r="I109" s="16">
        <f t="shared" si="53"/>
      </c>
    </row>
    <row r="110" spans="1:9" ht="12.75">
      <c r="A110" s="13" t="str">
        <f t="shared" si="45"/>
        <v>[3,74163;3,74164]</v>
      </c>
      <c r="B110" s="13">
        <f t="shared" si="50"/>
        <v>3.741630000000001</v>
      </c>
      <c r="C110" s="13">
        <f t="shared" si="51"/>
        <v>3.741640000000001</v>
      </c>
      <c r="D110" s="13">
        <f t="shared" si="46"/>
        <v>13.999795056900009</v>
      </c>
      <c r="E110" s="13">
        <f t="shared" si="47"/>
        <v>13.999869889600008</v>
      </c>
      <c r="F110" s="13">
        <f t="shared" si="48"/>
        <v>14</v>
      </c>
      <c r="G110" s="18">
        <f t="shared" si="49"/>
      </c>
      <c r="H110" s="16">
        <f t="shared" si="52"/>
      </c>
      <c r="I110" s="16">
        <f t="shared" si="53"/>
      </c>
    </row>
    <row r="111" spans="1:9" ht="12.75">
      <c r="A111" s="13" t="str">
        <f t="shared" si="45"/>
        <v>[3,74164;3,74165]</v>
      </c>
      <c r="B111" s="13">
        <f t="shared" si="50"/>
        <v>3.741640000000001</v>
      </c>
      <c r="C111" s="13">
        <f t="shared" si="51"/>
        <v>3.7416500000000013</v>
      </c>
      <c r="D111" s="13">
        <f t="shared" si="46"/>
        <v>13.999869889600008</v>
      </c>
      <c r="E111" s="13">
        <f t="shared" si="47"/>
        <v>13.99994472250001</v>
      </c>
      <c r="F111" s="13">
        <f t="shared" si="48"/>
        <v>14</v>
      </c>
      <c r="G111" s="18">
        <f t="shared" si="49"/>
      </c>
      <c r="H111" s="16">
        <f t="shared" si="52"/>
      </c>
      <c r="I111" s="16">
        <f t="shared" si="53"/>
      </c>
    </row>
    <row r="112" spans="1:9" ht="12.75">
      <c r="A112" s="13" t="str">
        <f t="shared" si="45"/>
        <v>[3,74165;3,74166]</v>
      </c>
      <c r="B112" s="13">
        <f t="shared" si="50"/>
        <v>3.7416500000000013</v>
      </c>
      <c r="C112" s="13">
        <f t="shared" si="51"/>
        <v>3.7416600000000013</v>
      </c>
      <c r="D112" s="13">
        <f t="shared" si="46"/>
        <v>13.99994472250001</v>
      </c>
      <c r="E112" s="13">
        <f t="shared" si="47"/>
        <v>14.00001955560001</v>
      </c>
      <c r="F112" s="13">
        <f t="shared" si="48"/>
        <v>14</v>
      </c>
      <c r="G112" s="18" t="str">
        <f t="shared" si="49"/>
        <v>[3,74165;3,74166]</v>
      </c>
      <c r="H112" s="16">
        <f t="shared" si="52"/>
        <v>3.7416500000000013</v>
      </c>
      <c r="I112" s="16">
        <f t="shared" si="53"/>
        <v>3.7416600000000013</v>
      </c>
    </row>
    <row r="113" spans="1:9" ht="12.75">
      <c r="A113" s="13" t="str">
        <f t="shared" si="45"/>
        <v>[3,74166;3,74167]</v>
      </c>
      <c r="B113" s="13">
        <f t="shared" si="50"/>
        <v>3.7416600000000013</v>
      </c>
      <c r="C113" s="13">
        <f t="shared" si="51"/>
        <v>3.7416700000000014</v>
      </c>
      <c r="D113" s="13">
        <f t="shared" si="46"/>
        <v>14.00001955560001</v>
      </c>
      <c r="E113" s="13">
        <f t="shared" si="47"/>
        <v>14.00009438890001</v>
      </c>
      <c r="F113" s="13">
        <f t="shared" si="48"/>
        <v>14</v>
      </c>
      <c r="G113" s="18">
        <f t="shared" si="49"/>
      </c>
      <c r="H113" s="16">
        <f t="shared" si="52"/>
      </c>
      <c r="I113" s="16">
        <f t="shared" si="53"/>
      </c>
    </row>
    <row r="114" spans="1:9" ht="12.75">
      <c r="A114" s="13" t="str">
        <f t="shared" si="45"/>
        <v>[3,74167;3,74168]</v>
      </c>
      <c r="B114" s="13">
        <f t="shared" si="50"/>
        <v>3.7416700000000014</v>
      </c>
      <c r="C114" s="13">
        <f t="shared" si="51"/>
        <v>3.7416800000000014</v>
      </c>
      <c r="D114" s="13">
        <f t="shared" si="46"/>
        <v>14.00009438890001</v>
      </c>
      <c r="E114" s="13">
        <f t="shared" si="47"/>
        <v>14.000169222400011</v>
      </c>
      <c r="F114" s="13">
        <f t="shared" si="48"/>
        <v>14</v>
      </c>
      <c r="G114" s="18">
        <f t="shared" si="49"/>
      </c>
      <c r="H114" s="16">
        <f t="shared" si="52"/>
      </c>
      <c r="I114" s="16">
        <f t="shared" si="53"/>
      </c>
    </row>
    <row r="115" spans="1:9" ht="12.75">
      <c r="A115" s="13" t="str">
        <f t="shared" si="45"/>
        <v>[3,74168;3,74169]</v>
      </c>
      <c r="B115" s="13">
        <f t="shared" si="50"/>
        <v>3.7416800000000014</v>
      </c>
      <c r="C115" s="13">
        <f t="shared" si="51"/>
        <v>3.7416900000000015</v>
      </c>
      <c r="D115" s="13">
        <f t="shared" si="46"/>
        <v>14.000169222400011</v>
      </c>
      <c r="E115" s="13">
        <f t="shared" si="47"/>
        <v>14.000244056100012</v>
      </c>
      <c r="F115" s="13">
        <f t="shared" si="48"/>
        <v>14</v>
      </c>
      <c r="G115" s="18">
        <f t="shared" si="49"/>
      </c>
      <c r="H115" s="16">
        <f t="shared" si="52"/>
      </c>
      <c r="I115" s="16">
        <f t="shared" si="53"/>
      </c>
    </row>
    <row r="116" spans="1:9" ht="12.75">
      <c r="A116" s="13" t="str">
        <f t="shared" si="45"/>
        <v>[3,74169;3,7417]</v>
      </c>
      <c r="B116" s="13">
        <f t="shared" si="50"/>
        <v>3.7416900000000015</v>
      </c>
      <c r="C116" s="13">
        <f t="shared" si="51"/>
        <v>3.7417000000000016</v>
      </c>
      <c r="D116" s="13">
        <f t="shared" si="46"/>
        <v>14.000244056100012</v>
      </c>
      <c r="E116" s="13">
        <f t="shared" si="47"/>
        <v>14.000318890000012</v>
      </c>
      <c r="F116" s="13">
        <f t="shared" si="48"/>
        <v>14</v>
      </c>
      <c r="G116" s="18">
        <f t="shared" si="49"/>
      </c>
      <c r="H116" s="16">
        <f t="shared" si="52"/>
      </c>
      <c r="I116" s="16">
        <f t="shared" si="53"/>
      </c>
    </row>
    <row r="117" spans="8:9" ht="12.75">
      <c r="H117" s="19">
        <f>SUM(H107:H116)</f>
        <v>3.7416500000000013</v>
      </c>
      <c r="I117" s="19">
        <f>SUM(I107:I116)</f>
        <v>3.7416600000000013</v>
      </c>
    </row>
    <row r="118" spans="1:8" ht="12.75">
      <c r="A118" s="15" t="s">
        <v>23</v>
      </c>
      <c r="H118" s="19"/>
    </row>
    <row r="119" spans="1:8" ht="12.75">
      <c r="A119" s="9" t="str">
        <f>"ERGEBNIS: Die Wurzel von "&amp;C5&amp;" liegt im Intervall ["&amp;H117&amp;";"&amp;I117&amp;"]."</f>
        <v>ERGEBNIS: Die Wurzel von 14 liegt im Intervall [3,74165;3,74166].</v>
      </c>
      <c r="H119" s="19"/>
    </row>
    <row r="120" spans="1:8" ht="12.75">
      <c r="A120" s="9" t="str">
        <f>"Daher betrachtet man jetzt dieses Intervall und teilt es in 10 Teilintervalle der Länge "&amp;C123</f>
        <v>Daher betrachtet man jetzt dieses Intervall und teilt es in 10 Teilintervalle der Länge 0,000001</v>
      </c>
      <c r="H120" s="19"/>
    </row>
    <row r="121" ht="12.75">
      <c r="H121" s="19"/>
    </row>
    <row r="122" spans="1:3" ht="12.75">
      <c r="A122" s="11" t="s">
        <v>9</v>
      </c>
      <c r="C122" s="7">
        <f>H117</f>
        <v>3.7416500000000013</v>
      </c>
    </row>
    <row r="123" spans="1:3" ht="12.75">
      <c r="A123" s="11" t="s">
        <v>16</v>
      </c>
      <c r="C123" s="7">
        <f>C104/10</f>
        <v>1.0000000000000002E-06</v>
      </c>
    </row>
    <row r="125" spans="1:7" ht="12.75">
      <c r="A125" s="7" t="s">
        <v>14</v>
      </c>
      <c r="B125" s="7" t="s">
        <v>7</v>
      </c>
      <c r="C125" s="7" t="s">
        <v>8</v>
      </c>
      <c r="D125" s="7" t="s">
        <v>10</v>
      </c>
      <c r="E125" s="7" t="s">
        <v>11</v>
      </c>
      <c r="F125" s="7" t="s">
        <v>15</v>
      </c>
      <c r="G125" s="17" t="s">
        <v>12</v>
      </c>
    </row>
    <row r="126" spans="1:9" ht="12.75">
      <c r="A126" s="13" t="str">
        <f aca="true" t="shared" si="54" ref="A126:A135">"["&amp;B126&amp;";"&amp;C126&amp;"]"</f>
        <v>[3,74165;3,741651]</v>
      </c>
      <c r="B126" s="13">
        <f>C122</f>
        <v>3.7416500000000013</v>
      </c>
      <c r="C126" s="20">
        <f>B126+$C$123</f>
        <v>3.7416510000000014</v>
      </c>
      <c r="D126" s="13">
        <f aca="true" t="shared" si="55" ref="D126:D135">B126^2</f>
        <v>13.99994472250001</v>
      </c>
      <c r="E126" s="13">
        <f aca="true" t="shared" si="56" ref="E126:E135">C126^2</f>
        <v>13.99995220580101</v>
      </c>
      <c r="F126" s="13">
        <f aca="true" t="shared" si="57" ref="F126:F135">$C$5</f>
        <v>14</v>
      </c>
      <c r="G126" s="18">
        <f aca="true" t="shared" si="58" ref="G126:G135">IF(AND(D126&lt;=F126,E126&gt;=F126),A126,"")</f>
      </c>
      <c r="H126" s="16">
        <f>IF(G126&lt;&gt;"",B126,"")</f>
      </c>
      <c r="I126" s="16">
        <f>IF(H126&lt;&gt;"",C126,"")</f>
      </c>
    </row>
    <row r="127" spans="1:9" ht="12.75">
      <c r="A127" s="13" t="str">
        <f t="shared" si="54"/>
        <v>[3,741651;3,741652]</v>
      </c>
      <c r="B127" s="13">
        <f aca="true" t="shared" si="59" ref="B127:B135">C126</f>
        <v>3.7416510000000014</v>
      </c>
      <c r="C127" s="20">
        <f aca="true" t="shared" si="60" ref="C127:C135">B127+$C$123</f>
        <v>3.7416520000000015</v>
      </c>
      <c r="D127" s="13">
        <f t="shared" si="55"/>
        <v>13.99995220580101</v>
      </c>
      <c r="E127" s="13">
        <f t="shared" si="56"/>
        <v>13.999959689104012</v>
      </c>
      <c r="F127" s="13">
        <f t="shared" si="57"/>
        <v>14</v>
      </c>
      <c r="G127" s="18">
        <f t="shared" si="58"/>
      </c>
      <c r="H127" s="16">
        <f aca="true" t="shared" si="61" ref="H127:H135">IF(G127&lt;&gt;"",B127,"")</f>
      </c>
      <c r="I127" s="16">
        <f aca="true" t="shared" si="62" ref="I127:I135">IF(H127&lt;&gt;"",C127,"")</f>
      </c>
    </row>
    <row r="128" spans="1:9" ht="12.75">
      <c r="A128" s="13" t="str">
        <f t="shared" si="54"/>
        <v>[3,741652;3,741653]</v>
      </c>
      <c r="B128" s="13">
        <f t="shared" si="59"/>
        <v>3.7416520000000015</v>
      </c>
      <c r="C128" s="20">
        <f t="shared" si="60"/>
        <v>3.7416530000000017</v>
      </c>
      <c r="D128" s="13">
        <f t="shared" si="55"/>
        <v>13.999959689104012</v>
      </c>
      <c r="E128" s="13">
        <f t="shared" si="56"/>
        <v>13.999967172409013</v>
      </c>
      <c r="F128" s="13">
        <f t="shared" si="57"/>
        <v>14</v>
      </c>
      <c r="G128" s="18">
        <f t="shared" si="58"/>
      </c>
      <c r="H128" s="16">
        <f t="shared" si="61"/>
      </c>
      <c r="I128" s="16">
        <f t="shared" si="62"/>
      </c>
    </row>
    <row r="129" spans="1:9" ht="12.75">
      <c r="A129" s="13" t="str">
        <f t="shared" si="54"/>
        <v>[3,741653;3,741654]</v>
      </c>
      <c r="B129" s="13">
        <f t="shared" si="59"/>
        <v>3.7416530000000017</v>
      </c>
      <c r="C129" s="20">
        <f t="shared" si="60"/>
        <v>3.741654000000002</v>
      </c>
      <c r="D129" s="13">
        <f t="shared" si="55"/>
        <v>13.999967172409013</v>
      </c>
      <c r="E129" s="13">
        <f t="shared" si="56"/>
        <v>13.999974655716013</v>
      </c>
      <c r="F129" s="13">
        <f t="shared" si="57"/>
        <v>14</v>
      </c>
      <c r="G129" s="18">
        <f t="shared" si="58"/>
      </c>
      <c r="H129" s="16">
        <f t="shared" si="61"/>
      </c>
      <c r="I129" s="16">
        <f t="shared" si="62"/>
      </c>
    </row>
    <row r="130" spans="1:9" ht="12.75">
      <c r="A130" s="13" t="str">
        <f t="shared" si="54"/>
        <v>[3,741654;3,741655]</v>
      </c>
      <c r="B130" s="13">
        <f t="shared" si="59"/>
        <v>3.741654000000002</v>
      </c>
      <c r="C130" s="20">
        <f t="shared" si="60"/>
        <v>3.741655000000002</v>
      </c>
      <c r="D130" s="13">
        <f t="shared" si="55"/>
        <v>13.999974655716013</v>
      </c>
      <c r="E130" s="13">
        <f t="shared" si="56"/>
        <v>13.999982139025015</v>
      </c>
      <c r="F130" s="13">
        <f t="shared" si="57"/>
        <v>14</v>
      </c>
      <c r="G130" s="18">
        <f t="shared" si="58"/>
      </c>
      <c r="H130" s="16">
        <f t="shared" si="61"/>
      </c>
      <c r="I130" s="16">
        <f t="shared" si="62"/>
      </c>
    </row>
    <row r="131" spans="1:9" ht="12.75">
      <c r="A131" s="13" t="str">
        <f t="shared" si="54"/>
        <v>[3,741655;3,741656]</v>
      </c>
      <c r="B131" s="13">
        <f t="shared" si="59"/>
        <v>3.741655000000002</v>
      </c>
      <c r="C131" s="20">
        <f t="shared" si="60"/>
        <v>3.741656000000002</v>
      </c>
      <c r="D131" s="13">
        <f t="shared" si="55"/>
        <v>13.999982139025015</v>
      </c>
      <c r="E131" s="13">
        <f t="shared" si="56"/>
        <v>13.999989622336015</v>
      </c>
      <c r="F131" s="13">
        <f t="shared" si="57"/>
        <v>14</v>
      </c>
      <c r="G131" s="18">
        <f t="shared" si="58"/>
      </c>
      <c r="H131" s="16">
        <f t="shared" si="61"/>
      </c>
      <c r="I131" s="16">
        <f t="shared" si="62"/>
      </c>
    </row>
    <row r="132" spans="1:9" ht="12.75">
      <c r="A132" s="13" t="str">
        <f t="shared" si="54"/>
        <v>[3,741656;3,741657]</v>
      </c>
      <c r="B132" s="13">
        <f t="shared" si="59"/>
        <v>3.741656000000002</v>
      </c>
      <c r="C132" s="20">
        <f t="shared" si="60"/>
        <v>3.7416570000000022</v>
      </c>
      <c r="D132" s="13">
        <f t="shared" si="55"/>
        <v>13.999989622336015</v>
      </c>
      <c r="E132" s="13">
        <f t="shared" si="56"/>
        <v>13.999997105649017</v>
      </c>
      <c r="F132" s="13">
        <f t="shared" si="57"/>
        <v>14</v>
      </c>
      <c r="G132" s="18">
        <f t="shared" si="58"/>
      </c>
      <c r="H132" s="16">
        <f t="shared" si="61"/>
      </c>
      <c r="I132" s="16">
        <f t="shared" si="62"/>
      </c>
    </row>
    <row r="133" spans="1:9" ht="12.75">
      <c r="A133" s="13" t="str">
        <f t="shared" si="54"/>
        <v>[3,741657;3,741658]</v>
      </c>
      <c r="B133" s="13">
        <f t="shared" si="59"/>
        <v>3.7416570000000022</v>
      </c>
      <c r="C133" s="20">
        <f t="shared" si="60"/>
        <v>3.7416580000000024</v>
      </c>
      <c r="D133" s="13">
        <f t="shared" si="55"/>
        <v>13.999997105649017</v>
      </c>
      <c r="E133" s="13">
        <f t="shared" si="56"/>
        <v>14.000004588964018</v>
      </c>
      <c r="F133" s="13">
        <f t="shared" si="57"/>
        <v>14</v>
      </c>
      <c r="G133" s="18" t="str">
        <f t="shared" si="58"/>
        <v>[3,741657;3,741658]</v>
      </c>
      <c r="H133" s="16">
        <f t="shared" si="61"/>
        <v>3.7416570000000022</v>
      </c>
      <c r="I133" s="16">
        <f t="shared" si="62"/>
        <v>3.7416580000000024</v>
      </c>
    </row>
    <row r="134" spans="1:9" ht="12.75">
      <c r="A134" s="13" t="str">
        <f t="shared" si="54"/>
        <v>[3,741658;3,741659]</v>
      </c>
      <c r="B134" s="13">
        <f t="shared" si="59"/>
        <v>3.7416580000000024</v>
      </c>
      <c r="C134" s="20">
        <f t="shared" si="60"/>
        <v>3.7416590000000025</v>
      </c>
      <c r="D134" s="13">
        <f t="shared" si="55"/>
        <v>14.000004588964018</v>
      </c>
      <c r="E134" s="13">
        <f t="shared" si="56"/>
        <v>14.000012072281018</v>
      </c>
      <c r="F134" s="13">
        <f t="shared" si="57"/>
        <v>14</v>
      </c>
      <c r="G134" s="18">
        <f t="shared" si="58"/>
      </c>
      <c r="H134" s="16">
        <f t="shared" si="61"/>
      </c>
      <c r="I134" s="16">
        <f t="shared" si="62"/>
      </c>
    </row>
    <row r="135" spans="1:9" ht="12.75">
      <c r="A135" s="13" t="str">
        <f t="shared" si="54"/>
        <v>[3,741659;3,74166]</v>
      </c>
      <c r="B135" s="13">
        <f t="shared" si="59"/>
        <v>3.7416590000000025</v>
      </c>
      <c r="C135" s="20">
        <f t="shared" si="60"/>
        <v>3.7416600000000027</v>
      </c>
      <c r="D135" s="13">
        <f t="shared" si="55"/>
        <v>14.000012072281018</v>
      </c>
      <c r="E135" s="13">
        <f t="shared" si="56"/>
        <v>14.00001955560002</v>
      </c>
      <c r="F135" s="13">
        <f t="shared" si="57"/>
        <v>14</v>
      </c>
      <c r="G135" s="18">
        <f t="shared" si="58"/>
      </c>
      <c r="H135" s="16">
        <f t="shared" si="61"/>
      </c>
      <c r="I135" s="16">
        <f t="shared" si="62"/>
      </c>
    </row>
    <row r="136" spans="8:9" ht="12.75">
      <c r="H136" s="19">
        <f>SUM(H126:H135)</f>
        <v>3.7416570000000022</v>
      </c>
      <c r="I136" s="19">
        <f>SUM(I126:I135)</f>
        <v>3.7416580000000024</v>
      </c>
    </row>
    <row r="137" spans="1:3" ht="12.75">
      <c r="A137" s="15" t="s">
        <v>25</v>
      </c>
      <c r="B137" s="21"/>
      <c r="C137" s="21"/>
    </row>
    <row r="138" ht="12.75">
      <c r="A138" s="9" t="str">
        <f>"ERGEBNIS: Die Wurzel von "&amp;C24&amp;" liegt im Intervall ["&amp;H136&amp;";"&amp;I136&amp;"]."</f>
        <v>ERGEBNIS: Die Wurzel von  liegt im Intervall [3,741657;3,741658].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5.7109375" style="0" customWidth="1"/>
    <col min="2" max="2" width="13.140625" style="0" customWidth="1"/>
    <col min="3" max="3" width="13.00390625" style="0" customWidth="1"/>
    <col min="7" max="7" width="18.7109375" style="0" bestFit="1" customWidth="1"/>
  </cols>
  <sheetData>
    <row r="1" ht="23.25">
      <c r="A1" s="2" t="s">
        <v>0</v>
      </c>
    </row>
    <row r="3" ht="15.75">
      <c r="A3" s="6" t="s">
        <v>13</v>
      </c>
    </row>
    <row r="5" spans="1:3" ht="12.75">
      <c r="A5" s="1" t="s">
        <v>1</v>
      </c>
      <c r="C5" s="5">
        <v>14</v>
      </c>
    </row>
    <row r="6" spans="1:3" ht="12.75">
      <c r="A6" s="1" t="s">
        <v>9</v>
      </c>
      <c r="C6" s="5">
        <v>2</v>
      </c>
    </row>
    <row r="7" spans="1:3" ht="12.75">
      <c r="A7" s="1" t="s">
        <v>16</v>
      </c>
      <c r="C7" s="5">
        <v>1</v>
      </c>
    </row>
    <row r="9" spans="1:7" ht="12.75">
      <c r="A9" s="4" t="s">
        <v>14</v>
      </c>
      <c r="B9" s="4" t="s">
        <v>7</v>
      </c>
      <c r="C9" s="4" t="s">
        <v>8</v>
      </c>
      <c r="D9" s="4" t="s">
        <v>10</v>
      </c>
      <c r="E9" s="4" t="s">
        <v>11</v>
      </c>
      <c r="F9" s="4" t="s">
        <v>15</v>
      </c>
      <c r="G9" s="4" t="s">
        <v>12</v>
      </c>
    </row>
    <row r="10" spans="1:7" ht="12.75">
      <c r="A10" s="3" t="str">
        <f>"["&amp;B10&amp;";"&amp;C10&amp;"]"</f>
        <v>[2;3]</v>
      </c>
      <c r="B10" s="3">
        <f>C6</f>
        <v>2</v>
      </c>
      <c r="C10" s="3">
        <f>B10+$C$7</f>
        <v>3</v>
      </c>
      <c r="D10" s="3">
        <f>B10^2</f>
        <v>4</v>
      </c>
      <c r="E10" s="3">
        <f>C10^2</f>
        <v>9</v>
      </c>
      <c r="F10" s="3">
        <f>$C$5</f>
        <v>14</v>
      </c>
      <c r="G10" s="3">
        <f>IF(AND(D10&lt;=F10,E10&gt;=F10),A10,"")</f>
      </c>
    </row>
    <row r="11" spans="1:7" ht="12.75">
      <c r="A11" s="3" t="str">
        <f aca="true" t="shared" si="0" ref="A11:A19">"["&amp;B11&amp;";"&amp;C11&amp;"]"</f>
        <v>[3;4]</v>
      </c>
      <c r="B11" s="3">
        <f>C10</f>
        <v>3</v>
      </c>
      <c r="C11" s="3">
        <f>B11+$C$7</f>
        <v>4</v>
      </c>
      <c r="D11" s="3">
        <f>B11^2</f>
        <v>9</v>
      </c>
      <c r="E11" s="3">
        <f>C11^2</f>
        <v>16</v>
      </c>
      <c r="F11" s="3">
        <f>$C$5</f>
        <v>14</v>
      </c>
      <c r="G11" s="3" t="str">
        <f aca="true" t="shared" si="1" ref="G11:G19">IF(AND(D11&lt;=F11,E11&gt;=F11),A11,"")</f>
        <v>[3;4]</v>
      </c>
    </row>
    <row r="12" spans="1:7" ht="12.75">
      <c r="A12" s="3" t="str">
        <f t="shared" si="0"/>
        <v>[4;5]</v>
      </c>
      <c r="B12" s="3">
        <f aca="true" t="shared" si="2" ref="B12:B19">C11</f>
        <v>4</v>
      </c>
      <c r="C12" s="3">
        <f aca="true" t="shared" si="3" ref="C12:C19">B12+$C$7</f>
        <v>5</v>
      </c>
      <c r="D12" s="3">
        <f aca="true" t="shared" si="4" ref="D12:D19">B12^2</f>
        <v>16</v>
      </c>
      <c r="E12" s="3">
        <f aca="true" t="shared" si="5" ref="E12:E19">C12^2</f>
        <v>25</v>
      </c>
      <c r="F12" s="3">
        <f aca="true" t="shared" si="6" ref="F12:F19">$C$5</f>
        <v>14</v>
      </c>
      <c r="G12" s="3">
        <f t="shared" si="1"/>
      </c>
    </row>
    <row r="13" spans="1:7" ht="12.75">
      <c r="A13" s="3" t="str">
        <f t="shared" si="0"/>
        <v>[5;6]</v>
      </c>
      <c r="B13" s="3">
        <f t="shared" si="2"/>
        <v>5</v>
      </c>
      <c r="C13" s="3">
        <f t="shared" si="3"/>
        <v>6</v>
      </c>
      <c r="D13" s="3">
        <f t="shared" si="4"/>
        <v>25</v>
      </c>
      <c r="E13" s="3">
        <f t="shared" si="5"/>
        <v>36</v>
      </c>
      <c r="F13" s="3">
        <f t="shared" si="6"/>
        <v>14</v>
      </c>
      <c r="G13" s="3">
        <f t="shared" si="1"/>
      </c>
    </row>
    <row r="14" spans="1:7" ht="12.75">
      <c r="A14" s="3" t="str">
        <f t="shared" si="0"/>
        <v>[6;7]</v>
      </c>
      <c r="B14" s="3">
        <f t="shared" si="2"/>
        <v>6</v>
      </c>
      <c r="C14" s="3">
        <f t="shared" si="3"/>
        <v>7</v>
      </c>
      <c r="D14" s="3">
        <f t="shared" si="4"/>
        <v>36</v>
      </c>
      <c r="E14" s="3">
        <f t="shared" si="5"/>
        <v>49</v>
      </c>
      <c r="F14" s="3">
        <f t="shared" si="6"/>
        <v>14</v>
      </c>
      <c r="G14" s="3">
        <f t="shared" si="1"/>
      </c>
    </row>
    <row r="15" spans="1:7" ht="12.75">
      <c r="A15" s="3" t="str">
        <f t="shared" si="0"/>
        <v>[7;8]</v>
      </c>
      <c r="B15" s="3">
        <f t="shared" si="2"/>
        <v>7</v>
      </c>
      <c r="C15" s="3">
        <f t="shared" si="3"/>
        <v>8</v>
      </c>
      <c r="D15" s="3">
        <f t="shared" si="4"/>
        <v>49</v>
      </c>
      <c r="E15" s="3">
        <f t="shared" si="5"/>
        <v>64</v>
      </c>
      <c r="F15" s="3">
        <f t="shared" si="6"/>
        <v>14</v>
      </c>
      <c r="G15" s="3">
        <f t="shared" si="1"/>
      </c>
    </row>
    <row r="16" spans="1:7" ht="12.75">
      <c r="A16" s="3" t="str">
        <f t="shared" si="0"/>
        <v>[8;9]</v>
      </c>
      <c r="B16" s="3">
        <f t="shared" si="2"/>
        <v>8</v>
      </c>
      <c r="C16" s="3">
        <f t="shared" si="3"/>
        <v>9</v>
      </c>
      <c r="D16" s="3">
        <f t="shared" si="4"/>
        <v>64</v>
      </c>
      <c r="E16" s="3">
        <f t="shared" si="5"/>
        <v>81</v>
      </c>
      <c r="F16" s="3">
        <f t="shared" si="6"/>
        <v>14</v>
      </c>
      <c r="G16" s="3">
        <f t="shared" si="1"/>
      </c>
    </row>
    <row r="17" spans="1:7" ht="12.75">
      <c r="A17" s="3" t="str">
        <f t="shared" si="0"/>
        <v>[9;10]</v>
      </c>
      <c r="B17" s="3">
        <f t="shared" si="2"/>
        <v>9</v>
      </c>
      <c r="C17" s="3">
        <f t="shared" si="3"/>
        <v>10</v>
      </c>
      <c r="D17" s="3">
        <f t="shared" si="4"/>
        <v>81</v>
      </c>
      <c r="E17" s="3">
        <f t="shared" si="5"/>
        <v>100</v>
      </c>
      <c r="F17" s="3">
        <f t="shared" si="6"/>
        <v>14</v>
      </c>
      <c r="G17" s="3">
        <f t="shared" si="1"/>
      </c>
    </row>
    <row r="18" spans="1:7" ht="12.75">
      <c r="A18" s="3" t="str">
        <f t="shared" si="0"/>
        <v>[10;11]</v>
      </c>
      <c r="B18" s="3">
        <f t="shared" si="2"/>
        <v>10</v>
      </c>
      <c r="C18" s="3">
        <f t="shared" si="3"/>
        <v>11</v>
      </c>
      <c r="D18" s="3">
        <f t="shared" si="4"/>
        <v>100</v>
      </c>
      <c r="E18" s="3">
        <f t="shared" si="5"/>
        <v>121</v>
      </c>
      <c r="F18" s="3">
        <f t="shared" si="6"/>
        <v>14</v>
      </c>
      <c r="G18" s="3">
        <f t="shared" si="1"/>
      </c>
    </row>
    <row r="19" spans="1:7" ht="12.75">
      <c r="A19" s="3" t="str">
        <f t="shared" si="0"/>
        <v>[11;12]</v>
      </c>
      <c r="B19" s="3">
        <f t="shared" si="2"/>
        <v>11</v>
      </c>
      <c r="C19" s="3">
        <f t="shared" si="3"/>
        <v>12</v>
      </c>
      <c r="D19" s="3">
        <f t="shared" si="4"/>
        <v>121</v>
      </c>
      <c r="E19" s="3">
        <f t="shared" si="5"/>
        <v>144</v>
      </c>
      <c r="F19" s="3">
        <f t="shared" si="6"/>
        <v>14</v>
      </c>
      <c r="G19" s="3">
        <f t="shared" si="1"/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12.00390625" style="9" customWidth="1"/>
    <col min="2" max="2" width="13.140625" style="9" customWidth="1"/>
    <col min="3" max="3" width="13.00390625" style="9" customWidth="1"/>
    <col min="4" max="16384" width="11.421875" style="9" customWidth="1"/>
  </cols>
  <sheetData>
    <row r="1" ht="23.25">
      <c r="A1" s="8" t="s">
        <v>0</v>
      </c>
    </row>
    <row r="3" ht="15.75">
      <c r="A3" s="10" t="s">
        <v>6</v>
      </c>
    </row>
    <row r="5" ht="12.75">
      <c r="A5" s="9" t="s">
        <v>35</v>
      </c>
    </row>
    <row r="6" ht="12.75">
      <c r="A6" s="9" t="s">
        <v>29</v>
      </c>
    </row>
    <row r="8" spans="1:4" ht="12.75">
      <c r="A8" s="11" t="s">
        <v>1</v>
      </c>
      <c r="C8" s="5">
        <v>12</v>
      </c>
      <c r="D8" s="9" t="s">
        <v>36</v>
      </c>
    </row>
    <row r="9" spans="1:3" ht="12.75">
      <c r="A9" s="11" t="s">
        <v>30</v>
      </c>
      <c r="C9" s="5">
        <v>6</v>
      </c>
    </row>
    <row r="10" ht="12.75">
      <c r="A10" s="11"/>
    </row>
    <row r="11" ht="12.75">
      <c r="A11" s="12" t="str">
        <f>"Du hast dich für die Berechnung von Wurzel "&amp;C8&amp;" entschieden. Dein Startwert ist "&amp;C9&amp;", d.h. wir starten"</f>
        <v>Du hast dich für die Berechnung von Wurzel 12 entschieden. Dein Startwert ist 6, d.h. wir starten</v>
      </c>
    </row>
    <row r="12" ht="12.75">
      <c r="A12" s="12" t="str">
        <f>"mit einem Rechteck mit dem Flächeninhalt von "&amp;C8&amp;" cm² und der Breite x0 = "&amp;C9&amp;" cm."</f>
        <v>mit einem Rechteck mit dem Flächeninhalt von 12 cm² und der Breite x0 = 6 cm.</v>
      </c>
    </row>
    <row r="13" ht="12.75">
      <c r="A13" s="12" t="str">
        <f>"Die Länge des Rechtecks (y0) berechnen wir aus Flächeninhalt : Breite, dh. : Länge y = "&amp;C8&amp;" : "&amp;C9&amp;" = "&amp;D17&amp;"."</f>
        <v>Die Länge des Rechtecks (y0) berechnen wir aus Flächeninhalt : Breite, dh. : Länge y = 12 : 6 = 2.</v>
      </c>
    </row>
    <row r="14" ht="12.75">
      <c r="A14" s="11"/>
    </row>
    <row r="15" ht="12.75">
      <c r="A15" s="11"/>
    </row>
    <row r="16" spans="2:4" ht="12.75">
      <c r="B16" s="7" t="s">
        <v>3</v>
      </c>
      <c r="C16" s="7" t="s">
        <v>4</v>
      </c>
      <c r="D16" s="7" t="s">
        <v>5</v>
      </c>
    </row>
    <row r="17" spans="2:4" ht="12.75">
      <c r="B17" s="7">
        <v>0</v>
      </c>
      <c r="C17" s="13">
        <f>C9</f>
        <v>6</v>
      </c>
      <c r="D17" s="13">
        <f aca="true" t="shared" si="0" ref="D17:D55">$C$8/C17</f>
        <v>2</v>
      </c>
    </row>
    <row r="19" ht="12.75">
      <c r="A19" s="9" t="s">
        <v>31</v>
      </c>
    </row>
    <row r="20" ht="12.75">
      <c r="A20" s="9" t="str">
        <f>"- Neue Breite (x1) ist der Mittelwert aus alter Breite (x0) und Länge (y0), d.h. x1=(x0+y0) : 2"</f>
        <v>- Neue Breite (x1) ist der Mittelwert aus alter Breite (x0) und Länge (y0), d.h. x1=(x0+y0) : 2</v>
      </c>
    </row>
    <row r="21" ht="12.75">
      <c r="A21" s="9" t="str">
        <f>"- Neue Länge (y1) ist der Flächeninhalt "&amp;C8&amp;" cm² dividiert durch die neue Breite (x1)."</f>
        <v>- Neue Länge (y1) ist der Flächeninhalt 12 cm² dividiert durch die neue Breite (x1).</v>
      </c>
    </row>
    <row r="23" spans="2:4" ht="12.75">
      <c r="B23" s="7" t="s">
        <v>3</v>
      </c>
      <c r="C23" s="7" t="s">
        <v>4</v>
      </c>
      <c r="D23" s="7" t="s">
        <v>5</v>
      </c>
    </row>
    <row r="24" spans="2:4" ht="12.75">
      <c r="B24" s="7">
        <v>1</v>
      </c>
      <c r="C24" s="13">
        <f>(C17+D17)/2</f>
        <v>4</v>
      </c>
      <c r="D24" s="13">
        <f t="shared" si="0"/>
        <v>3</v>
      </c>
    </row>
    <row r="26" ht="12.75">
      <c r="A26" s="9" t="s">
        <v>31</v>
      </c>
    </row>
    <row r="27" ht="12.75">
      <c r="A27" s="9" t="str">
        <f>"- Neue Breite (x2) ist der Mittelwert aus alter Breite (x1) und Länge (y1), d.h. x2=(x1+y1) : 2"</f>
        <v>- Neue Breite (x2) ist der Mittelwert aus alter Breite (x1) und Länge (y1), d.h. x2=(x1+y1) : 2</v>
      </c>
    </row>
    <row r="28" ht="12.75">
      <c r="A28" s="9" t="str">
        <f>"- Neue Länge (y2) ist der Flächeninhalt "&amp;C15&amp;" cm² dividiert durch die neue Breite (x2)."</f>
        <v>- Neue Länge (y2) ist der Flächeninhalt  cm² dividiert durch die neue Breite (x2).</v>
      </c>
    </row>
    <row r="30" spans="2:4" ht="12.75">
      <c r="B30" s="7" t="s">
        <v>3</v>
      </c>
      <c r="C30" s="7" t="s">
        <v>4</v>
      </c>
      <c r="D30" s="7" t="s">
        <v>5</v>
      </c>
    </row>
    <row r="31" spans="2:4" ht="12.75">
      <c r="B31" s="7">
        <v>2</v>
      </c>
      <c r="C31" s="13">
        <f>(C24+D24)/2</f>
        <v>3.5</v>
      </c>
      <c r="D31" s="13">
        <f t="shared" si="0"/>
        <v>3.4285714285714284</v>
      </c>
    </row>
    <row r="33" ht="12.75">
      <c r="A33" s="9" t="s">
        <v>31</v>
      </c>
    </row>
    <row r="34" ht="12.75">
      <c r="A34" s="9" t="str">
        <f>"- Neue Breite (x3) ist der Mittelwert aus alter Breite (x2) und Länge (y2), d.h. x3=(x2+y2) : 2"</f>
        <v>- Neue Breite (x3) ist der Mittelwert aus alter Breite (x2) und Länge (y2), d.h. x3=(x2+y2) : 2</v>
      </c>
    </row>
    <row r="35" ht="12.75">
      <c r="A35" s="9" t="str">
        <f>"- Neue Länge (y3) ist der Flächeninhalt "&amp;C22&amp;" cm² dividiert durch die neue Breite (x3)."</f>
        <v>- Neue Länge (y3) ist der Flächeninhalt  cm² dividiert durch die neue Breite (x3).</v>
      </c>
    </row>
    <row r="36" ht="12.75">
      <c r="A36" s="9" t="str">
        <f>" ..."</f>
        <v> ...</v>
      </c>
    </row>
    <row r="38" spans="2:4" ht="12.75">
      <c r="B38" s="7" t="s">
        <v>3</v>
      </c>
      <c r="C38" s="7" t="s">
        <v>4</v>
      </c>
      <c r="D38" s="7" t="s">
        <v>5</v>
      </c>
    </row>
    <row r="39" spans="2:4" ht="12.75">
      <c r="B39" s="14">
        <v>3</v>
      </c>
      <c r="C39" s="13">
        <f>(C31+D31)/2</f>
        <v>3.4642857142857144</v>
      </c>
      <c r="D39" s="13">
        <f t="shared" si="0"/>
        <v>3.4639175257731956</v>
      </c>
    </row>
    <row r="40" spans="2:4" ht="12.75">
      <c r="B40" s="14">
        <v>4</v>
      </c>
      <c r="C40" s="13">
        <f aca="true" t="shared" si="1" ref="C40:C55">(C39+D39)/2</f>
        <v>3.4641016200294548</v>
      </c>
      <c r="D40" s="13">
        <f t="shared" si="0"/>
        <v>3.4641016102460545</v>
      </c>
    </row>
    <row r="41" spans="2:4" ht="12.75">
      <c r="B41" s="14">
        <v>5</v>
      </c>
      <c r="C41" s="13">
        <f t="shared" si="1"/>
        <v>3.4641016151377544</v>
      </c>
      <c r="D41" s="13">
        <f t="shared" si="0"/>
        <v>3.464101615137755</v>
      </c>
    </row>
    <row r="42" spans="2:4" ht="12.75">
      <c r="B42" s="14">
        <v>6</v>
      </c>
      <c r="C42" s="13">
        <f t="shared" si="1"/>
        <v>3.4641016151377544</v>
      </c>
      <c r="D42" s="13">
        <f t="shared" si="0"/>
        <v>3.464101615137755</v>
      </c>
    </row>
    <row r="43" spans="2:4" ht="12.75">
      <c r="B43" s="14">
        <v>7</v>
      </c>
      <c r="C43" s="13">
        <f t="shared" si="1"/>
        <v>3.4641016151377544</v>
      </c>
      <c r="D43" s="13">
        <f t="shared" si="0"/>
        <v>3.464101615137755</v>
      </c>
    </row>
    <row r="44" spans="2:4" ht="12.75">
      <c r="B44" s="14">
        <v>8</v>
      </c>
      <c r="C44" s="13">
        <f t="shared" si="1"/>
        <v>3.4641016151377544</v>
      </c>
      <c r="D44" s="13">
        <f t="shared" si="0"/>
        <v>3.464101615137755</v>
      </c>
    </row>
    <row r="45" spans="2:4" ht="12.75">
      <c r="B45" s="14">
        <v>9</v>
      </c>
      <c r="C45" s="13">
        <f t="shared" si="1"/>
        <v>3.4641016151377544</v>
      </c>
      <c r="D45" s="13">
        <f t="shared" si="0"/>
        <v>3.464101615137755</v>
      </c>
    </row>
    <row r="46" spans="2:4" ht="12.75">
      <c r="B46" s="14">
        <v>10</v>
      </c>
      <c r="C46" s="13">
        <f t="shared" si="1"/>
        <v>3.4641016151377544</v>
      </c>
      <c r="D46" s="13">
        <f t="shared" si="0"/>
        <v>3.464101615137755</v>
      </c>
    </row>
    <row r="47" spans="2:4" ht="12.75">
      <c r="B47" s="14">
        <v>11</v>
      </c>
      <c r="C47" s="13">
        <f t="shared" si="1"/>
        <v>3.4641016151377544</v>
      </c>
      <c r="D47" s="13">
        <f t="shared" si="0"/>
        <v>3.464101615137755</v>
      </c>
    </row>
    <row r="48" spans="2:4" ht="12.75">
      <c r="B48" s="14">
        <v>12</v>
      </c>
      <c r="C48" s="13">
        <f t="shared" si="1"/>
        <v>3.4641016151377544</v>
      </c>
      <c r="D48" s="13">
        <f t="shared" si="0"/>
        <v>3.464101615137755</v>
      </c>
    </row>
    <row r="49" spans="2:4" ht="12.75">
      <c r="B49" s="14">
        <v>13</v>
      </c>
      <c r="C49" s="13">
        <f t="shared" si="1"/>
        <v>3.4641016151377544</v>
      </c>
      <c r="D49" s="13">
        <f t="shared" si="0"/>
        <v>3.464101615137755</v>
      </c>
    </row>
    <row r="50" spans="2:4" ht="12.75">
      <c r="B50" s="14">
        <v>14</v>
      </c>
      <c r="C50" s="13">
        <f t="shared" si="1"/>
        <v>3.4641016151377544</v>
      </c>
      <c r="D50" s="13">
        <f t="shared" si="0"/>
        <v>3.464101615137755</v>
      </c>
    </row>
    <row r="51" spans="2:4" ht="12.75">
      <c r="B51" s="14">
        <v>15</v>
      </c>
      <c r="C51" s="13">
        <f t="shared" si="1"/>
        <v>3.4641016151377544</v>
      </c>
      <c r="D51" s="13">
        <f t="shared" si="0"/>
        <v>3.464101615137755</v>
      </c>
    </row>
    <row r="52" spans="2:4" ht="12.75">
      <c r="B52" s="14">
        <v>16</v>
      </c>
      <c r="C52" s="13">
        <f t="shared" si="1"/>
        <v>3.4641016151377544</v>
      </c>
      <c r="D52" s="13">
        <f t="shared" si="0"/>
        <v>3.464101615137755</v>
      </c>
    </row>
    <row r="53" spans="2:4" ht="12.75">
      <c r="B53" s="14">
        <v>17</v>
      </c>
      <c r="C53" s="13">
        <f t="shared" si="1"/>
        <v>3.4641016151377544</v>
      </c>
      <c r="D53" s="13">
        <f t="shared" si="0"/>
        <v>3.464101615137755</v>
      </c>
    </row>
    <row r="54" spans="2:4" ht="12.75">
      <c r="B54" s="14">
        <v>18</v>
      </c>
      <c r="C54" s="13">
        <f t="shared" si="1"/>
        <v>3.4641016151377544</v>
      </c>
      <c r="D54" s="13">
        <f t="shared" si="0"/>
        <v>3.464101615137755</v>
      </c>
    </row>
    <row r="55" spans="2:4" ht="12.75">
      <c r="B55" s="14">
        <v>19</v>
      </c>
      <c r="C55" s="13">
        <f t="shared" si="1"/>
        <v>3.4641016151377544</v>
      </c>
      <c r="D55" s="13">
        <f t="shared" si="0"/>
        <v>3.464101615137755</v>
      </c>
    </row>
    <row r="58" ht="12.75">
      <c r="A58" s="15" t="s">
        <v>24</v>
      </c>
    </row>
    <row r="59" ht="12.75">
      <c r="A59" s="9" t="s">
        <v>32</v>
      </c>
    </row>
    <row r="60" ht="12.75">
      <c r="A60" s="9" t="s">
        <v>33</v>
      </c>
    </row>
    <row r="61" ht="12.75">
      <c r="A61" s="9" t="s">
        <v>34</v>
      </c>
    </row>
  </sheetData>
  <sheetProtection sheet="1" objects="1" scenarios="1"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2.00390625" style="0" customWidth="1"/>
    <col min="2" max="2" width="13.140625" style="0" customWidth="1"/>
    <col min="3" max="3" width="13.00390625" style="0" customWidth="1"/>
  </cols>
  <sheetData>
    <row r="1" ht="23.25">
      <c r="A1" s="2" t="s">
        <v>0</v>
      </c>
    </row>
    <row r="3" ht="15.75">
      <c r="A3" s="6" t="s">
        <v>6</v>
      </c>
    </row>
    <row r="5" spans="1:3" ht="12.75">
      <c r="A5" s="1" t="s">
        <v>1</v>
      </c>
      <c r="C5" s="5">
        <v>5</v>
      </c>
    </row>
    <row r="6" spans="1:3" ht="12.75">
      <c r="A6" s="1" t="s">
        <v>2</v>
      </c>
      <c r="C6" s="5">
        <v>1</v>
      </c>
    </row>
    <row r="8" spans="1:3" ht="12.75">
      <c r="A8" s="4" t="s">
        <v>3</v>
      </c>
      <c r="B8" s="4" t="s">
        <v>4</v>
      </c>
      <c r="C8" s="4" t="s">
        <v>5</v>
      </c>
    </row>
    <row r="9" spans="1:3" ht="12.75">
      <c r="A9" s="3">
        <v>1</v>
      </c>
      <c r="B9" s="3">
        <f>C6</f>
        <v>1</v>
      </c>
      <c r="C9" s="3">
        <f>$C$5/B9</f>
        <v>5</v>
      </c>
    </row>
    <row r="10" spans="1:3" ht="12.75">
      <c r="A10" s="3">
        <v>2</v>
      </c>
      <c r="B10" s="3">
        <f>(B9+C9)/2</f>
        <v>3</v>
      </c>
      <c r="C10" s="3">
        <f>$C$5/B10</f>
        <v>1.6666666666666667</v>
      </c>
    </row>
    <row r="11" spans="1:3" ht="12.75">
      <c r="A11" s="3">
        <v>3</v>
      </c>
      <c r="B11" s="3">
        <f aca="true" t="shared" si="0" ref="B11:B23">(B10+C10)/2</f>
        <v>2.3333333333333335</v>
      </c>
      <c r="C11" s="3">
        <f aca="true" t="shared" si="1" ref="C11:C28">$C$5/B11</f>
        <v>2.142857142857143</v>
      </c>
    </row>
    <row r="12" spans="1:3" ht="12.75">
      <c r="A12" s="3">
        <v>4</v>
      </c>
      <c r="B12" s="3">
        <f t="shared" si="0"/>
        <v>2.238095238095238</v>
      </c>
      <c r="C12" s="3">
        <f t="shared" si="1"/>
        <v>2.234042553191489</v>
      </c>
    </row>
    <row r="13" spans="1:3" ht="12.75">
      <c r="A13" s="3">
        <v>5</v>
      </c>
      <c r="B13" s="3">
        <f t="shared" si="0"/>
        <v>2.2360688956433634</v>
      </c>
      <c r="C13" s="3">
        <f t="shared" si="1"/>
        <v>2.236067059356593</v>
      </c>
    </row>
    <row r="14" spans="1:3" ht="12.75">
      <c r="A14" s="3">
        <v>6</v>
      </c>
      <c r="B14" s="3">
        <f t="shared" si="0"/>
        <v>2.236067977499978</v>
      </c>
      <c r="C14" s="3">
        <f t="shared" si="1"/>
        <v>2.2360679774996015</v>
      </c>
    </row>
    <row r="15" spans="1:3" ht="12.75">
      <c r="A15" s="3">
        <v>7</v>
      </c>
      <c r="B15" s="3">
        <f t="shared" si="0"/>
        <v>2.23606797749979</v>
      </c>
      <c r="C15" s="3">
        <f t="shared" si="1"/>
        <v>2.23606797749979</v>
      </c>
    </row>
    <row r="16" spans="1:3" ht="12.75">
      <c r="A16" s="3">
        <v>8</v>
      </c>
      <c r="B16" s="3">
        <f t="shared" si="0"/>
        <v>2.23606797749979</v>
      </c>
      <c r="C16" s="3">
        <f t="shared" si="1"/>
        <v>2.23606797749979</v>
      </c>
    </row>
    <row r="17" spans="1:3" ht="12.75">
      <c r="A17" s="3">
        <v>9</v>
      </c>
      <c r="B17" s="3">
        <f t="shared" si="0"/>
        <v>2.23606797749979</v>
      </c>
      <c r="C17" s="3">
        <f t="shared" si="1"/>
        <v>2.23606797749979</v>
      </c>
    </row>
    <row r="18" spans="1:3" ht="12.75">
      <c r="A18" s="3">
        <v>10</v>
      </c>
      <c r="B18" s="3">
        <f t="shared" si="0"/>
        <v>2.23606797749979</v>
      </c>
      <c r="C18" s="3">
        <f t="shared" si="1"/>
        <v>2.23606797749979</v>
      </c>
    </row>
    <row r="19" spans="1:3" ht="12.75">
      <c r="A19" s="3">
        <v>11</v>
      </c>
      <c r="B19" s="3">
        <f t="shared" si="0"/>
        <v>2.23606797749979</v>
      </c>
      <c r="C19" s="3">
        <f t="shared" si="1"/>
        <v>2.23606797749979</v>
      </c>
    </row>
    <row r="20" spans="1:3" ht="12.75">
      <c r="A20" s="3">
        <v>12</v>
      </c>
      <c r="B20" s="3">
        <f t="shared" si="0"/>
        <v>2.23606797749979</v>
      </c>
      <c r="C20" s="3">
        <f t="shared" si="1"/>
        <v>2.23606797749979</v>
      </c>
    </row>
    <row r="21" spans="1:3" ht="12.75">
      <c r="A21" s="3">
        <v>13</v>
      </c>
      <c r="B21" s="3">
        <f t="shared" si="0"/>
        <v>2.23606797749979</v>
      </c>
      <c r="C21" s="3">
        <f t="shared" si="1"/>
        <v>2.23606797749979</v>
      </c>
    </row>
    <row r="22" spans="1:3" ht="12.75">
      <c r="A22" s="3">
        <v>14</v>
      </c>
      <c r="B22" s="3">
        <f t="shared" si="0"/>
        <v>2.23606797749979</v>
      </c>
      <c r="C22" s="3">
        <f t="shared" si="1"/>
        <v>2.23606797749979</v>
      </c>
    </row>
    <row r="23" spans="1:3" ht="12.75">
      <c r="A23" s="3">
        <v>15</v>
      </c>
      <c r="B23" s="3">
        <f t="shared" si="0"/>
        <v>2.23606797749979</v>
      </c>
      <c r="C23" s="3">
        <f t="shared" si="1"/>
        <v>2.23606797749979</v>
      </c>
    </row>
    <row r="24" spans="1:3" ht="12.75">
      <c r="A24" s="3">
        <v>16</v>
      </c>
      <c r="B24" s="3">
        <f>(B23+C23)/2</f>
        <v>2.23606797749979</v>
      </c>
      <c r="C24" s="3">
        <f t="shared" si="1"/>
        <v>2.23606797749979</v>
      </c>
    </row>
    <row r="25" spans="1:3" ht="12.75">
      <c r="A25" s="3">
        <v>17</v>
      </c>
      <c r="B25" s="3">
        <f>(B24+C24)/2</f>
        <v>2.23606797749979</v>
      </c>
      <c r="C25" s="3">
        <f t="shared" si="1"/>
        <v>2.23606797749979</v>
      </c>
    </row>
    <row r="26" spans="1:3" ht="12.75">
      <c r="A26" s="3">
        <v>18</v>
      </c>
      <c r="B26" s="3">
        <f>(B25+C25)/2</f>
        <v>2.23606797749979</v>
      </c>
      <c r="C26" s="3">
        <f t="shared" si="1"/>
        <v>2.23606797749979</v>
      </c>
    </row>
    <row r="27" spans="1:3" ht="12.75">
      <c r="A27" s="3">
        <v>19</v>
      </c>
      <c r="B27" s="3">
        <f>(B26+C26)/2</f>
        <v>2.23606797749979</v>
      </c>
      <c r="C27" s="3">
        <f t="shared" si="1"/>
        <v>2.23606797749979</v>
      </c>
    </row>
    <row r="28" spans="1:3" ht="12.75">
      <c r="A28" s="3">
        <v>20</v>
      </c>
      <c r="B28" s="3">
        <f>(B27+C27)/2</f>
        <v>2.23606797749979</v>
      </c>
      <c r="C28" s="3">
        <f t="shared" si="1"/>
        <v>2.23606797749979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Hunsicker, Sascha (SascHuns09)</cp:lastModifiedBy>
  <cp:lastPrinted>2007-02-22T18:12:16Z</cp:lastPrinted>
  <dcterms:created xsi:type="dcterms:W3CDTF">2007-02-05T19:43:21Z</dcterms:created>
  <dcterms:modified xsi:type="dcterms:W3CDTF">2020-04-30T07:57:17Z</dcterms:modified>
  <cp:category/>
  <cp:version/>
  <cp:contentType/>
  <cp:contentStatus/>
</cp:coreProperties>
</file>