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Arbeitsblatt" sheetId="1" r:id="rId1"/>
    <sheet name="Kürzen" sheetId="2" r:id="rId2"/>
    <sheet name="Erweitern" sheetId="3" r:id="rId3"/>
    <sheet name="Kürze_soweit_wie_möglich" sheetId="4" r:id="rId4"/>
    <sheet name="Daten" sheetId="5" r:id="rId5"/>
  </sheets>
  <definedNames>
    <definedName name="_xlfn.RANK.EQ" hidden="1">#NAME?</definedName>
    <definedName name="_xlnm.Print_Area" localSheetId="0">'Arbeitsblatt'!$A$1:$K$69</definedName>
    <definedName name="_xlnm.Print_Area" localSheetId="2">'Erweitern'!$A$4:$M$66</definedName>
    <definedName name="_xlnm.Print_Area" localSheetId="3">'Kürze_soweit_wie_möglich'!$A$1:$J$61</definedName>
    <definedName name="_xlnm.Print_Area" localSheetId="1">'Kürzen'!$A$3:$M$67</definedName>
  </definedNames>
  <calcPr fullCalcOnLoad="1"/>
</workbook>
</file>

<file path=xl/sharedStrings.xml><?xml version="1.0" encoding="utf-8"?>
<sst xmlns="http://schemas.openxmlformats.org/spreadsheetml/2006/main" count="333" uniqueCount="23">
  <si>
    <t>Aufgabe 1: Kürze wie angegeben</t>
  </si>
  <si>
    <t>=</t>
  </si>
  <si>
    <t>────────</t>
  </si>
  <si>
    <t>Zähler</t>
  </si>
  <si>
    <t>Nenner</t>
  </si>
  <si>
    <t>Zahl</t>
  </si>
  <si>
    <t>Kürzen</t>
  </si>
  <si>
    <t>Lösung:</t>
  </si>
  <si>
    <t>Aufgabe 2: Erweitere wie angegeben</t>
  </si>
  <si>
    <t>Erweitern</t>
  </si>
  <si>
    <t>Aufgabe 3: Kürze so weit wie möglich</t>
  </si>
  <si>
    <t>Klapptest: Brüche - Kürzen und Erweitern</t>
  </si>
  <si>
    <t>Für neue Zufallswerte</t>
  </si>
  <si>
    <t>F9 drücken</t>
  </si>
  <si>
    <t xml:space="preserve"> </t>
  </si>
  <si>
    <t>www.schlauistwow.de</t>
  </si>
  <si>
    <t>Kürze mit der angegebenen Zahl</t>
  </si>
  <si>
    <t>x</t>
  </si>
  <si>
    <t>∙</t>
  </si>
  <si>
    <t>Erweitere mit der angegebenen Zahl</t>
  </si>
  <si>
    <t>Kürze so weit wie möglich</t>
  </si>
  <si>
    <t>Lösung</t>
  </si>
  <si>
    <t>www.mathekars.de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</si>
</sst>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1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60" workbookViewId="0" topLeftCell="A1">
      <selection activeCell="F75" sqref="F75"/>
    </sheetView>
  </sheetViews>
  <sheetFormatPr defaultColWidth="11.421875" defaultRowHeight="15"/>
  <cols>
    <col min="1" max="1" width="3.00390625" style="0" customWidth="1"/>
    <col min="2" max="2" width="7.140625" style="0" customWidth="1"/>
    <col min="3" max="3" width="10.140625" style="0" bestFit="1" customWidth="1"/>
    <col min="4" max="4" width="4.7109375" style="0" customWidth="1"/>
    <col min="5" max="5" width="10.140625" style="0" bestFit="1" customWidth="1"/>
    <col min="6" max="6" width="14.00390625" style="0" customWidth="1"/>
    <col min="8" max="8" width="10.140625" style="0" bestFit="1" customWidth="1"/>
    <col min="9" max="9" width="3.7109375" style="0" customWidth="1"/>
    <col min="10" max="10" width="10.140625" style="0" bestFit="1" customWidth="1"/>
  </cols>
  <sheetData>
    <row r="1" spans="1:11" ht="1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6" ht="7.5" customHeight="1">
      <c r="A2" s="5"/>
      <c r="F2" s="6"/>
    </row>
    <row r="3" spans="1:7" ht="15">
      <c r="A3" s="1" t="s">
        <v>0</v>
      </c>
      <c r="F3" s="6"/>
      <c r="G3" s="1" t="s">
        <v>7</v>
      </c>
    </row>
    <row r="4" spans="1:6" ht="7.5" customHeight="1">
      <c r="A4" s="5"/>
      <c r="F4" s="6"/>
    </row>
    <row r="5" spans="1:14" ht="15">
      <c r="A5" s="5">
        <v>1</v>
      </c>
      <c r="B5" t="str">
        <f>A5&amp;")"</f>
        <v>1)</v>
      </c>
      <c r="C5" s="2">
        <f>VLOOKUP($A5,Daten!$A$4:$G$18,3,FALSE)</f>
        <v>12</v>
      </c>
      <c r="D5" s="2"/>
      <c r="E5" s="2"/>
      <c r="F5" s="7"/>
      <c r="G5" s="2" t="str">
        <f>B5</f>
        <v>1)</v>
      </c>
      <c r="H5" s="2">
        <f>VLOOKUP($A5,Daten!$A$4:$G$18,3,FALSE)</f>
        <v>12</v>
      </c>
      <c r="I5" s="2"/>
      <c r="J5" s="2">
        <f>VLOOKUP($A5,Daten!$A$4:$G$18,6,FALSE)</f>
        <v>3</v>
      </c>
      <c r="M5" s="20" t="s">
        <v>12</v>
      </c>
      <c r="N5" s="20"/>
    </row>
    <row r="6" spans="1:14" ht="6.75" customHeight="1">
      <c r="A6" s="5"/>
      <c r="C6" s="8" t="s">
        <v>2</v>
      </c>
      <c r="D6" s="9" t="s">
        <v>1</v>
      </c>
      <c r="E6" s="8" t="s">
        <v>2</v>
      </c>
      <c r="F6" s="7"/>
      <c r="G6" s="2"/>
      <c r="H6" s="8" t="s">
        <v>2</v>
      </c>
      <c r="I6" s="9" t="s">
        <v>1</v>
      </c>
      <c r="J6" s="8" t="s">
        <v>2</v>
      </c>
      <c r="M6" s="20"/>
      <c r="N6" s="20"/>
    </row>
    <row r="7" spans="1:14" ht="15">
      <c r="A7" s="5">
        <f>A5</f>
        <v>1</v>
      </c>
      <c r="C7" s="2">
        <f>VLOOKUP($A7,Daten!$A$4:$G$18,4,FALSE)</f>
        <v>16</v>
      </c>
      <c r="D7" s="4">
        <f>VLOOKUP($A7,Daten!$A$4:$G$18,5,FALSE)</f>
        <v>4</v>
      </c>
      <c r="E7" s="2"/>
      <c r="F7" s="7"/>
      <c r="G7" s="2"/>
      <c r="H7" s="2">
        <f>VLOOKUP($A7,Daten!$A$4:$G$18,4,FALSE)</f>
        <v>16</v>
      </c>
      <c r="I7" s="4">
        <f>VLOOKUP($A7,Daten!$A$4:$G$18,5,FALSE)</f>
        <v>4</v>
      </c>
      <c r="J7" s="2">
        <f>VLOOKUP($A7,Daten!$A$4:$G$18,7,FALSE)</f>
        <v>4</v>
      </c>
      <c r="M7" s="20" t="s">
        <v>13</v>
      </c>
      <c r="N7" s="20"/>
    </row>
    <row r="8" spans="1:6" ht="7.5" customHeight="1">
      <c r="A8" s="5"/>
      <c r="F8" s="6"/>
    </row>
    <row r="9" spans="1:10" ht="15">
      <c r="A9" s="5">
        <f>A5+1</f>
        <v>2</v>
      </c>
      <c r="B9" t="str">
        <f>A9&amp;")"</f>
        <v>2)</v>
      </c>
      <c r="C9" s="2">
        <f>VLOOKUP($A9,Daten!$A$4:$G$18,3,FALSE)</f>
        <v>24</v>
      </c>
      <c r="D9" s="2"/>
      <c r="E9" s="2"/>
      <c r="F9" s="7"/>
      <c r="G9" s="2" t="str">
        <f>B9</f>
        <v>2)</v>
      </c>
      <c r="H9" s="2">
        <f>VLOOKUP($A9,Daten!$A$4:$G$18,3,FALSE)</f>
        <v>24</v>
      </c>
      <c r="I9" s="2"/>
      <c r="J9" s="2">
        <f>VLOOKUP($A9,Daten!$A$4:$G$18,6,FALSE)</f>
        <v>3</v>
      </c>
    </row>
    <row r="10" spans="1:10" ht="6.75" customHeight="1">
      <c r="A10" s="5"/>
      <c r="C10" s="8" t="s">
        <v>2</v>
      </c>
      <c r="D10" s="9" t="s">
        <v>1</v>
      </c>
      <c r="E10" s="8" t="s">
        <v>2</v>
      </c>
      <c r="F10" s="7"/>
      <c r="G10" s="2"/>
      <c r="H10" s="8" t="s">
        <v>2</v>
      </c>
      <c r="I10" s="9" t="s">
        <v>1</v>
      </c>
      <c r="J10" s="8" t="s">
        <v>2</v>
      </c>
    </row>
    <row r="11" spans="1:10" ht="15">
      <c r="A11" s="5">
        <f>A9</f>
        <v>2</v>
      </c>
      <c r="C11" s="2">
        <f>VLOOKUP($A11,Daten!$A$4:$G$18,4,FALSE)</f>
        <v>40</v>
      </c>
      <c r="D11" s="4">
        <f>VLOOKUP($A11,Daten!$A$4:$G$18,5,FALSE)</f>
        <v>8</v>
      </c>
      <c r="E11" s="2"/>
      <c r="F11" s="7"/>
      <c r="G11" s="2"/>
      <c r="H11" s="2">
        <f>VLOOKUP($A11,Daten!$A$4:$G$18,4,FALSE)</f>
        <v>40</v>
      </c>
      <c r="I11" s="4">
        <f>VLOOKUP($A11,Daten!$A$4:$G$18,5,FALSE)</f>
        <v>8</v>
      </c>
      <c r="J11" s="2">
        <f>VLOOKUP($A11,Daten!$A$4:$G$18,7,FALSE)</f>
        <v>5</v>
      </c>
    </row>
    <row r="12" spans="1:6" ht="7.5" customHeight="1">
      <c r="A12" s="5"/>
      <c r="F12" s="6"/>
    </row>
    <row r="13" spans="1:10" ht="15">
      <c r="A13" s="5">
        <f>A9+1</f>
        <v>3</v>
      </c>
      <c r="B13" t="str">
        <f>A13&amp;")"</f>
        <v>3)</v>
      </c>
      <c r="C13" s="2">
        <f>VLOOKUP($A13,Daten!$A$4:$G$18,3,FALSE)</f>
        <v>64</v>
      </c>
      <c r="D13" s="2"/>
      <c r="E13" s="2"/>
      <c r="F13" s="7"/>
      <c r="G13" s="2" t="str">
        <f>B13</f>
        <v>3)</v>
      </c>
      <c r="H13" s="2">
        <f>VLOOKUP($A13,Daten!$A$4:$G$18,3,FALSE)</f>
        <v>64</v>
      </c>
      <c r="I13" s="2"/>
      <c r="J13" s="2">
        <f>VLOOKUP($A13,Daten!$A$4:$G$18,6,FALSE)</f>
        <v>8</v>
      </c>
    </row>
    <row r="14" spans="1:10" ht="6.75" customHeight="1">
      <c r="A14" s="5"/>
      <c r="C14" s="8" t="s">
        <v>2</v>
      </c>
      <c r="D14" s="9" t="s">
        <v>1</v>
      </c>
      <c r="E14" s="8" t="s">
        <v>2</v>
      </c>
      <c r="F14" s="7"/>
      <c r="G14" s="2"/>
      <c r="H14" s="8" t="s">
        <v>2</v>
      </c>
      <c r="I14" s="9" t="s">
        <v>1</v>
      </c>
      <c r="J14" s="8" t="s">
        <v>2</v>
      </c>
    </row>
    <row r="15" spans="1:10" ht="15">
      <c r="A15" s="5">
        <f>A13</f>
        <v>3</v>
      </c>
      <c r="C15" s="2">
        <f>VLOOKUP($A15,Daten!$A$4:$G$18,4,FALSE)</f>
        <v>56</v>
      </c>
      <c r="D15" s="4">
        <f>VLOOKUP($A15,Daten!$A$4:$G$18,5,FALSE)</f>
        <v>8</v>
      </c>
      <c r="E15" s="2"/>
      <c r="F15" s="7"/>
      <c r="G15" s="2"/>
      <c r="H15" s="2">
        <f>VLOOKUP($A15,Daten!$A$4:$G$18,4,FALSE)</f>
        <v>56</v>
      </c>
      <c r="I15" s="4">
        <f>VLOOKUP($A15,Daten!$A$4:$G$18,5,FALSE)</f>
        <v>8</v>
      </c>
      <c r="J15" s="2">
        <f>VLOOKUP($A15,Daten!$A$4:$G$18,7,FALSE)</f>
        <v>7</v>
      </c>
    </row>
    <row r="16" spans="1:6" ht="7.5" customHeight="1">
      <c r="A16" s="5"/>
      <c r="F16" s="6"/>
    </row>
    <row r="17" spans="1:10" ht="15">
      <c r="A17" s="5">
        <f>A13+1</f>
        <v>4</v>
      </c>
      <c r="B17" t="str">
        <f>A17&amp;")"</f>
        <v>4)</v>
      </c>
      <c r="C17" s="2">
        <f>VLOOKUP($A17,Daten!$A$4:$G$18,3,FALSE)</f>
        <v>32</v>
      </c>
      <c r="D17" s="2"/>
      <c r="E17" s="2"/>
      <c r="F17" s="7"/>
      <c r="G17" s="2" t="str">
        <f>B17</f>
        <v>4)</v>
      </c>
      <c r="H17" s="2">
        <f>VLOOKUP($A17,Daten!$A$4:$G$18,3,FALSE)</f>
        <v>32</v>
      </c>
      <c r="I17" s="2"/>
      <c r="J17" s="2">
        <f>VLOOKUP($A17,Daten!$A$4:$G$18,6,FALSE)</f>
        <v>8</v>
      </c>
    </row>
    <row r="18" spans="1:10" ht="6.75" customHeight="1">
      <c r="A18" s="5"/>
      <c r="C18" s="8" t="s">
        <v>2</v>
      </c>
      <c r="D18" s="9" t="s">
        <v>1</v>
      </c>
      <c r="E18" s="8" t="s">
        <v>2</v>
      </c>
      <c r="F18" s="7"/>
      <c r="G18" s="2"/>
      <c r="H18" s="8" t="s">
        <v>2</v>
      </c>
      <c r="I18" s="9" t="s">
        <v>1</v>
      </c>
      <c r="J18" s="8" t="s">
        <v>2</v>
      </c>
    </row>
    <row r="19" spans="1:10" ht="15">
      <c r="A19" s="5">
        <f>A17</f>
        <v>4</v>
      </c>
      <c r="C19" s="2">
        <f>VLOOKUP($A19,Daten!$A$4:$G$18,4,FALSE)</f>
        <v>28</v>
      </c>
      <c r="D19" s="4">
        <f>VLOOKUP($A19,Daten!$A$4:$G$18,5,FALSE)</f>
        <v>4</v>
      </c>
      <c r="E19" s="2"/>
      <c r="F19" s="7"/>
      <c r="G19" s="2"/>
      <c r="H19" s="2">
        <f>VLOOKUP($A19,Daten!$A$4:$G$18,4,FALSE)</f>
        <v>28</v>
      </c>
      <c r="I19" s="4">
        <f>VLOOKUP($A19,Daten!$A$4:$G$18,5,FALSE)</f>
        <v>4</v>
      </c>
      <c r="J19" s="2">
        <f>VLOOKUP($A19,Daten!$A$4:$G$18,7,FALSE)</f>
        <v>7</v>
      </c>
    </row>
    <row r="20" spans="1:6" ht="7.5" customHeight="1">
      <c r="A20" s="5"/>
      <c r="F20" s="6"/>
    </row>
    <row r="21" spans="1:10" ht="15">
      <c r="A21" s="5">
        <f>A17+1</f>
        <v>5</v>
      </c>
      <c r="B21" t="str">
        <f>A21&amp;")"</f>
        <v>5)</v>
      </c>
      <c r="C21" s="2">
        <f>VLOOKUP($A21,Daten!$A$4:$G$18,3,FALSE)</f>
        <v>36</v>
      </c>
      <c r="D21" s="2"/>
      <c r="E21" s="2"/>
      <c r="F21" s="7"/>
      <c r="G21" s="2" t="str">
        <f>B21</f>
        <v>5)</v>
      </c>
      <c r="H21" s="2">
        <f>VLOOKUP($A21,Daten!$A$4:$G$18,3,FALSE)</f>
        <v>36</v>
      </c>
      <c r="I21" s="2"/>
      <c r="J21" s="2">
        <f>VLOOKUP($A21,Daten!$A$4:$G$18,6,FALSE)</f>
        <v>4</v>
      </c>
    </row>
    <row r="22" spans="1:10" ht="6.75" customHeight="1">
      <c r="A22" s="5"/>
      <c r="C22" s="8" t="s">
        <v>2</v>
      </c>
      <c r="D22" s="9" t="s">
        <v>1</v>
      </c>
      <c r="E22" s="8" t="s">
        <v>2</v>
      </c>
      <c r="F22" s="7"/>
      <c r="G22" s="2"/>
      <c r="H22" s="8" t="s">
        <v>2</v>
      </c>
      <c r="I22" s="9" t="s">
        <v>1</v>
      </c>
      <c r="J22" s="8" t="s">
        <v>2</v>
      </c>
    </row>
    <row r="23" spans="1:10" ht="15">
      <c r="A23" s="5">
        <f>A21</f>
        <v>5</v>
      </c>
      <c r="C23" s="2">
        <f>VLOOKUP($A23,Daten!$A$4:$G$18,4,FALSE)</f>
        <v>81</v>
      </c>
      <c r="D23" s="4">
        <f>VLOOKUP($A23,Daten!$A$4:$G$18,5,FALSE)</f>
        <v>9</v>
      </c>
      <c r="E23" s="2"/>
      <c r="F23" s="7"/>
      <c r="G23" s="2"/>
      <c r="H23" s="2">
        <f>VLOOKUP($A23,Daten!$A$4:$G$18,4,FALSE)</f>
        <v>81</v>
      </c>
      <c r="I23" s="4">
        <f>VLOOKUP($A23,Daten!$A$4:$G$18,5,FALSE)</f>
        <v>9</v>
      </c>
      <c r="J23" s="2">
        <f>VLOOKUP($A23,Daten!$A$4:$G$18,7,FALSE)</f>
        <v>9</v>
      </c>
    </row>
    <row r="24" spans="1:6" ht="7.5" customHeight="1">
      <c r="A24" s="5"/>
      <c r="F24" s="6"/>
    </row>
    <row r="25" spans="1:7" ht="15">
      <c r="A25" s="1" t="s">
        <v>8</v>
      </c>
      <c r="F25" s="6"/>
      <c r="G25" s="1" t="s">
        <v>7</v>
      </c>
    </row>
    <row r="26" spans="1:6" ht="7.5" customHeight="1">
      <c r="A26" s="5"/>
      <c r="F26" s="6"/>
    </row>
    <row r="27" spans="1:10" ht="15">
      <c r="A27" s="5">
        <v>1</v>
      </c>
      <c r="B27" t="str">
        <f>A27&amp;")"</f>
        <v>1)</v>
      </c>
      <c r="C27" s="2">
        <f>VLOOKUP($A27,Daten!$A$23:$G$37,6,FALSE)</f>
        <v>10</v>
      </c>
      <c r="D27" s="3">
        <f>VLOOKUP($A27,Daten!$A$23:$G$37,5,FALSE)</f>
        <v>2</v>
      </c>
      <c r="E27" s="2"/>
      <c r="F27" s="7"/>
      <c r="G27" s="2" t="str">
        <f>B27</f>
        <v>1)</v>
      </c>
      <c r="H27" s="2">
        <f>VLOOKUP($A27,Daten!$A$23:$G$37,6,FALSE)</f>
        <v>10</v>
      </c>
      <c r="I27" s="3">
        <f>VLOOKUP($A27,Daten!$A$23:$G$37,5,FALSE)</f>
        <v>2</v>
      </c>
      <c r="J27" s="2">
        <f>VLOOKUP($A27,Daten!$A$23:$G$37,3,FALSE)</f>
        <v>20</v>
      </c>
    </row>
    <row r="28" spans="1:10" ht="6.75" customHeight="1">
      <c r="A28" s="5"/>
      <c r="C28" s="8" t="s">
        <v>2</v>
      </c>
      <c r="D28" s="9" t="s">
        <v>1</v>
      </c>
      <c r="E28" s="8" t="s">
        <v>2</v>
      </c>
      <c r="F28" s="7"/>
      <c r="G28" s="2"/>
      <c r="H28" s="8" t="s">
        <v>2</v>
      </c>
      <c r="I28" s="9" t="s">
        <v>1</v>
      </c>
      <c r="J28" s="8" t="s">
        <v>2</v>
      </c>
    </row>
    <row r="29" spans="1:10" ht="15">
      <c r="A29" s="5">
        <f>A27</f>
        <v>1</v>
      </c>
      <c r="C29" s="2">
        <f>VLOOKUP($A29,Daten!$A$23:$G$37,7,FALSE)</f>
        <v>2</v>
      </c>
      <c r="D29" s="4"/>
      <c r="E29" s="2"/>
      <c r="F29" s="7"/>
      <c r="G29" s="2"/>
      <c r="H29" s="2">
        <f>VLOOKUP($A29,Daten!$A$23:$G$37,7,FALSE)</f>
        <v>2</v>
      </c>
      <c r="I29" s="4"/>
      <c r="J29" s="2">
        <f>VLOOKUP($A29,Daten!$A$23:$G$37,4,FALSE)</f>
        <v>4</v>
      </c>
    </row>
    <row r="30" spans="1:6" ht="7.5" customHeight="1">
      <c r="A30" s="5"/>
      <c r="F30" s="6"/>
    </row>
    <row r="31" spans="1:10" ht="15">
      <c r="A31" s="5">
        <f>A27+1</f>
        <v>2</v>
      </c>
      <c r="B31" t="str">
        <f>A31&amp;")"</f>
        <v>2)</v>
      </c>
      <c r="C31" s="2">
        <f>VLOOKUP($A31,Daten!$A$23:$G$37,6,FALSE)</f>
        <v>6</v>
      </c>
      <c r="D31" s="3">
        <f>VLOOKUP($A31,Daten!$A$23:$G$37,5,FALSE)</f>
        <v>9</v>
      </c>
      <c r="E31" s="2"/>
      <c r="F31" s="7"/>
      <c r="G31" s="2" t="str">
        <f>B31</f>
        <v>2)</v>
      </c>
      <c r="H31" s="2">
        <f>VLOOKUP($A31,Daten!$A$23:$G$37,6,FALSE)</f>
        <v>6</v>
      </c>
      <c r="I31" s="3">
        <f>VLOOKUP($A31,Daten!$A$23:$G$37,5,FALSE)</f>
        <v>9</v>
      </c>
      <c r="J31" s="2">
        <f>VLOOKUP($A31,Daten!$A$23:$G$37,3,FALSE)</f>
        <v>54</v>
      </c>
    </row>
    <row r="32" spans="1:10" ht="6.75" customHeight="1">
      <c r="A32" s="5"/>
      <c r="C32" s="8" t="s">
        <v>2</v>
      </c>
      <c r="D32" s="9" t="s">
        <v>1</v>
      </c>
      <c r="E32" s="8" t="s">
        <v>2</v>
      </c>
      <c r="F32" s="7"/>
      <c r="G32" s="2"/>
      <c r="H32" s="8" t="s">
        <v>2</v>
      </c>
      <c r="I32" s="9" t="s">
        <v>1</v>
      </c>
      <c r="J32" s="8" t="s">
        <v>2</v>
      </c>
    </row>
    <row r="33" spans="1:10" ht="15">
      <c r="A33" s="5">
        <f>A31</f>
        <v>2</v>
      </c>
      <c r="C33" s="2">
        <f>VLOOKUP($A33,Daten!$A$23:$G$37,7,FALSE)</f>
        <v>7</v>
      </c>
      <c r="D33" s="4"/>
      <c r="E33" s="2"/>
      <c r="F33" s="7"/>
      <c r="G33" s="2"/>
      <c r="H33" s="2">
        <f>VLOOKUP($A33,Daten!$A$23:$G$37,7,FALSE)</f>
        <v>7</v>
      </c>
      <c r="I33" s="4"/>
      <c r="J33" s="2">
        <f>VLOOKUP($A33,Daten!$A$23:$G$37,4,FALSE)</f>
        <v>63</v>
      </c>
    </row>
    <row r="34" spans="1:6" ht="7.5" customHeight="1">
      <c r="A34" s="5"/>
      <c r="F34" s="6"/>
    </row>
    <row r="35" spans="1:10" ht="15">
      <c r="A35" s="5">
        <f>A31+1</f>
        <v>3</v>
      </c>
      <c r="B35" t="str">
        <f>A35&amp;")"</f>
        <v>3)</v>
      </c>
      <c r="C35" s="2">
        <f>VLOOKUP($A35,Daten!$A$23:$G$37,6,FALSE)</f>
        <v>5</v>
      </c>
      <c r="D35" s="3">
        <f>VLOOKUP($A35,Daten!$A$23:$G$37,5,FALSE)</f>
        <v>8</v>
      </c>
      <c r="E35" s="2"/>
      <c r="F35" s="7"/>
      <c r="G35" s="2" t="str">
        <f>B35</f>
        <v>3)</v>
      </c>
      <c r="H35" s="2">
        <f>VLOOKUP($A35,Daten!$A$23:$G$37,6,FALSE)</f>
        <v>5</v>
      </c>
      <c r="I35" s="3">
        <f>VLOOKUP($A35,Daten!$A$23:$G$37,5,FALSE)</f>
        <v>8</v>
      </c>
      <c r="J35" s="2">
        <f>VLOOKUP($A35,Daten!$A$23:$G$37,3,FALSE)</f>
        <v>40</v>
      </c>
    </row>
    <row r="36" spans="1:10" ht="6.75" customHeight="1">
      <c r="A36" s="5"/>
      <c r="C36" s="8" t="s">
        <v>2</v>
      </c>
      <c r="D36" s="9" t="s">
        <v>1</v>
      </c>
      <c r="E36" s="8" t="s">
        <v>2</v>
      </c>
      <c r="F36" s="7"/>
      <c r="G36" s="2"/>
      <c r="H36" s="8" t="s">
        <v>2</v>
      </c>
      <c r="I36" s="9" t="s">
        <v>1</v>
      </c>
      <c r="J36" s="8" t="s">
        <v>2</v>
      </c>
    </row>
    <row r="37" spans="1:10" ht="15">
      <c r="A37" s="5">
        <f>A35</f>
        <v>3</v>
      </c>
      <c r="C37" s="2">
        <f>VLOOKUP($A37,Daten!$A$23:$G$37,7,FALSE)</f>
        <v>3</v>
      </c>
      <c r="D37" s="4"/>
      <c r="E37" s="2"/>
      <c r="F37" s="7"/>
      <c r="G37" s="2"/>
      <c r="H37" s="2">
        <f>VLOOKUP($A37,Daten!$A$23:$G$37,7,FALSE)</f>
        <v>3</v>
      </c>
      <c r="I37" s="4"/>
      <c r="J37" s="2">
        <f>VLOOKUP($A37,Daten!$A$23:$G$37,4,FALSE)</f>
        <v>24</v>
      </c>
    </row>
    <row r="38" spans="1:6" ht="7.5" customHeight="1">
      <c r="A38" s="5"/>
      <c r="F38" s="6"/>
    </row>
    <row r="39" spans="1:10" ht="15">
      <c r="A39" s="5">
        <f>A35+1</f>
        <v>4</v>
      </c>
      <c r="B39" t="str">
        <f>A39&amp;")"</f>
        <v>4)</v>
      </c>
      <c r="C39" s="2">
        <f>VLOOKUP($A39,Daten!$A$23:$G$37,6,FALSE)</f>
        <v>12</v>
      </c>
      <c r="D39" s="3">
        <f>VLOOKUP($A39,Daten!$A$23:$G$37,5,FALSE)</f>
        <v>3</v>
      </c>
      <c r="E39" s="2"/>
      <c r="F39" s="7"/>
      <c r="G39" s="2" t="str">
        <f>B39</f>
        <v>4)</v>
      </c>
      <c r="H39" s="2">
        <f>VLOOKUP($A39,Daten!$A$23:$G$37,6,FALSE)</f>
        <v>12</v>
      </c>
      <c r="I39" s="3">
        <f>VLOOKUP($A39,Daten!$A$23:$G$37,5,FALSE)</f>
        <v>3</v>
      </c>
      <c r="J39" s="2">
        <f>VLOOKUP($A39,Daten!$A$23:$G$37,3,FALSE)</f>
        <v>36</v>
      </c>
    </row>
    <row r="40" spans="1:10" ht="6.75" customHeight="1">
      <c r="A40" s="5"/>
      <c r="C40" s="8" t="s">
        <v>2</v>
      </c>
      <c r="D40" s="9" t="s">
        <v>1</v>
      </c>
      <c r="E40" s="8" t="s">
        <v>2</v>
      </c>
      <c r="F40" s="7"/>
      <c r="G40" s="2"/>
      <c r="H40" s="8" t="s">
        <v>2</v>
      </c>
      <c r="I40" s="9" t="s">
        <v>1</v>
      </c>
      <c r="J40" s="8" t="s">
        <v>2</v>
      </c>
    </row>
    <row r="41" spans="1:10" ht="15">
      <c r="A41" s="5">
        <f>A39</f>
        <v>4</v>
      </c>
      <c r="C41" s="2">
        <f>VLOOKUP($A41,Daten!$A$23:$G$37,7,FALSE)</f>
        <v>9</v>
      </c>
      <c r="D41" s="4"/>
      <c r="E41" s="2"/>
      <c r="F41" s="7"/>
      <c r="G41" s="2"/>
      <c r="H41" s="2">
        <f>VLOOKUP($A41,Daten!$A$23:$G$37,7,FALSE)</f>
        <v>9</v>
      </c>
      <c r="I41" s="4"/>
      <c r="J41" s="2">
        <f>VLOOKUP($A41,Daten!$A$23:$G$37,4,FALSE)</f>
        <v>27</v>
      </c>
    </row>
    <row r="42" spans="1:6" ht="7.5" customHeight="1">
      <c r="A42" s="5"/>
      <c r="F42" s="6"/>
    </row>
    <row r="43" spans="1:10" ht="15">
      <c r="A43" s="5">
        <f>A39+1</f>
        <v>5</v>
      </c>
      <c r="B43" t="str">
        <f>A43&amp;")"</f>
        <v>5)</v>
      </c>
      <c r="C43" s="2">
        <f>VLOOKUP($A43,Daten!$A$23:$G$37,6,FALSE)</f>
        <v>3</v>
      </c>
      <c r="D43" s="3">
        <f>VLOOKUP($A43,Daten!$A$23:$G$37,5,FALSE)</f>
        <v>9</v>
      </c>
      <c r="E43" s="2"/>
      <c r="F43" s="7"/>
      <c r="G43" s="2" t="str">
        <f>B43</f>
        <v>5)</v>
      </c>
      <c r="H43" s="2">
        <f>VLOOKUP($A43,Daten!$A$23:$G$37,6,FALSE)</f>
        <v>3</v>
      </c>
      <c r="I43" s="3">
        <f>VLOOKUP($A43,Daten!$A$23:$G$37,5,FALSE)</f>
        <v>9</v>
      </c>
      <c r="J43" s="2">
        <f>VLOOKUP($A43,Daten!$A$23:$G$37,3,FALSE)</f>
        <v>27</v>
      </c>
    </row>
    <row r="44" spans="1:10" ht="6.75" customHeight="1">
      <c r="A44" s="5"/>
      <c r="C44" s="8" t="s">
        <v>2</v>
      </c>
      <c r="D44" s="9" t="s">
        <v>1</v>
      </c>
      <c r="E44" s="8" t="s">
        <v>2</v>
      </c>
      <c r="F44" s="7"/>
      <c r="G44" s="2"/>
      <c r="H44" s="8" t="s">
        <v>2</v>
      </c>
      <c r="I44" s="9" t="s">
        <v>1</v>
      </c>
      <c r="J44" s="8" t="s">
        <v>2</v>
      </c>
    </row>
    <row r="45" spans="1:10" ht="15">
      <c r="A45" s="5">
        <f>A43</f>
        <v>5</v>
      </c>
      <c r="C45" s="2">
        <f>VLOOKUP($A45,Daten!$A$23:$G$37,7,FALSE)</f>
        <v>5</v>
      </c>
      <c r="D45" s="4"/>
      <c r="E45" s="2"/>
      <c r="F45" s="7"/>
      <c r="G45" s="2"/>
      <c r="H45" s="2">
        <f>VLOOKUP($A45,Daten!$A$23:$G$37,7,FALSE)</f>
        <v>5</v>
      </c>
      <c r="I45" s="4"/>
      <c r="J45" s="2">
        <f>VLOOKUP($A45,Daten!$A$23:$G$37,4,FALSE)</f>
        <v>45</v>
      </c>
    </row>
    <row r="46" spans="1:6" ht="7.5" customHeight="1">
      <c r="A46" s="5"/>
      <c r="F46" s="6"/>
    </row>
    <row r="47" spans="1:7" ht="15">
      <c r="A47" s="1" t="s">
        <v>10</v>
      </c>
      <c r="F47" s="6"/>
      <c r="G47" s="1" t="s">
        <v>7</v>
      </c>
    </row>
    <row r="48" spans="1:6" ht="7.5" customHeight="1">
      <c r="A48" s="5"/>
      <c r="F48" s="6"/>
    </row>
    <row r="49" spans="1:10" ht="15">
      <c r="A49" s="5">
        <v>1</v>
      </c>
      <c r="B49" t="str">
        <f>A49&amp;")"</f>
        <v>1)</v>
      </c>
      <c r="C49" s="2">
        <f>VLOOKUP($A49,Daten!$A$43:$G$57,3,FALSE)</f>
        <v>24</v>
      </c>
      <c r="D49" s="2"/>
      <c r="E49" s="2"/>
      <c r="F49" s="7"/>
      <c r="G49" s="2" t="str">
        <f>B49</f>
        <v>1)</v>
      </c>
      <c r="H49" s="2">
        <f>VLOOKUP($A49,Daten!$A$43:$G$57,3,FALSE)</f>
        <v>24</v>
      </c>
      <c r="I49" s="2"/>
      <c r="J49" s="2">
        <f>VLOOKUP($A49,Daten!$A$43:$G$57,6,FALSE)</f>
        <v>6</v>
      </c>
    </row>
    <row r="50" spans="1:10" ht="6.75" customHeight="1">
      <c r="A50" s="5"/>
      <c r="C50" s="8" t="s">
        <v>2</v>
      </c>
      <c r="D50" s="9" t="s">
        <v>1</v>
      </c>
      <c r="E50" s="8" t="s">
        <v>2</v>
      </c>
      <c r="F50" s="7"/>
      <c r="G50" s="2"/>
      <c r="H50" s="8" t="s">
        <v>2</v>
      </c>
      <c r="I50" s="9" t="s">
        <v>1</v>
      </c>
      <c r="J50" s="8" t="s">
        <v>2</v>
      </c>
    </row>
    <row r="51" spans="1:10" ht="15">
      <c r="A51" s="5">
        <f>A49</f>
        <v>1</v>
      </c>
      <c r="C51" s="2">
        <f>VLOOKUP($A51,Daten!$A$43:$G$57,4,FALSE)</f>
        <v>28</v>
      </c>
      <c r="D51" s="4"/>
      <c r="E51" s="2"/>
      <c r="F51" s="7"/>
      <c r="G51" s="2"/>
      <c r="H51" s="2">
        <f>VLOOKUP($A51,Daten!$A$43:$G$57,4,FALSE)</f>
        <v>28</v>
      </c>
      <c r="I51" s="4">
        <f>VLOOKUP($A51,Daten!$A$43:$G$57,5,FALSE)</f>
        <v>4</v>
      </c>
      <c r="J51" s="2">
        <f>VLOOKUP($A51,Daten!$A$43:$G$57,7,FALSE)</f>
        <v>7</v>
      </c>
    </row>
    <row r="52" spans="1:6" ht="7.5" customHeight="1">
      <c r="A52" s="5"/>
      <c r="F52" s="6"/>
    </row>
    <row r="53" spans="1:10" ht="15">
      <c r="A53" s="5">
        <f>A49+1</f>
        <v>2</v>
      </c>
      <c r="B53" t="str">
        <f>A53&amp;")"</f>
        <v>2)</v>
      </c>
      <c r="C53" s="2">
        <f>VLOOKUP($A53,Daten!$A$43:$G$57,3,FALSE)</f>
        <v>32</v>
      </c>
      <c r="D53" s="2"/>
      <c r="E53" s="2"/>
      <c r="F53" s="7"/>
      <c r="G53" s="2" t="str">
        <f>B53</f>
        <v>2)</v>
      </c>
      <c r="H53" s="2">
        <f>VLOOKUP($A53,Daten!$A$43:$G$57,3,FALSE)</f>
        <v>32</v>
      </c>
      <c r="I53" s="2"/>
      <c r="J53" s="2">
        <f>VLOOKUP($A53,Daten!$A$43:$G$57,6,FALSE)</f>
        <v>4</v>
      </c>
    </row>
    <row r="54" spans="1:10" ht="6.75" customHeight="1">
      <c r="A54" s="5"/>
      <c r="C54" s="8" t="s">
        <v>2</v>
      </c>
      <c r="D54" s="9" t="s">
        <v>1</v>
      </c>
      <c r="E54" s="8" t="s">
        <v>2</v>
      </c>
      <c r="F54" s="7"/>
      <c r="G54" s="2"/>
      <c r="H54" s="8" t="s">
        <v>2</v>
      </c>
      <c r="I54" s="9" t="s">
        <v>1</v>
      </c>
      <c r="J54" s="8" t="s">
        <v>2</v>
      </c>
    </row>
    <row r="55" spans="1:10" ht="15">
      <c r="A55" s="5">
        <f>A53</f>
        <v>2</v>
      </c>
      <c r="C55" s="2">
        <f>VLOOKUP($A55,Daten!$A$43:$G$57,4,FALSE)</f>
        <v>24</v>
      </c>
      <c r="D55" s="4"/>
      <c r="E55" s="2"/>
      <c r="F55" s="7"/>
      <c r="G55" s="2"/>
      <c r="H55" s="2">
        <f>VLOOKUP($A55,Daten!$A$43:$G$57,4,FALSE)</f>
        <v>24</v>
      </c>
      <c r="I55" s="4">
        <f>VLOOKUP($A55,Daten!$A$43:$G$57,5,FALSE)</f>
        <v>8</v>
      </c>
      <c r="J55" s="2">
        <f>VLOOKUP($A55,Daten!$A$43:$G$57,7,FALSE)</f>
        <v>3</v>
      </c>
    </row>
    <row r="56" spans="1:6" ht="7.5" customHeight="1">
      <c r="A56" s="5"/>
      <c r="F56" s="6"/>
    </row>
    <row r="57" spans="1:10" ht="15">
      <c r="A57" s="5">
        <f>A53+1</f>
        <v>3</v>
      </c>
      <c r="B57" t="str">
        <f>A57&amp;")"</f>
        <v>3)</v>
      </c>
      <c r="C57" s="2">
        <f>VLOOKUP($A57,Daten!$A$43:$G$57,3,FALSE)</f>
        <v>99</v>
      </c>
      <c r="D57" s="2"/>
      <c r="E57" s="2"/>
      <c r="F57" s="7"/>
      <c r="G57" s="2" t="str">
        <f>B57</f>
        <v>3)</v>
      </c>
      <c r="H57" s="2">
        <f>VLOOKUP($A57,Daten!$A$43:$G$57,3,FALSE)</f>
        <v>99</v>
      </c>
      <c r="I57" s="2"/>
      <c r="J57" s="2">
        <f>VLOOKUP($A57,Daten!$A$43:$G$57,6,FALSE)</f>
        <v>11</v>
      </c>
    </row>
    <row r="58" spans="1:10" ht="6.75" customHeight="1">
      <c r="A58" s="5"/>
      <c r="C58" s="8" t="s">
        <v>2</v>
      </c>
      <c r="D58" s="9" t="s">
        <v>1</v>
      </c>
      <c r="E58" s="8" t="s">
        <v>2</v>
      </c>
      <c r="F58" s="7"/>
      <c r="G58" s="2"/>
      <c r="H58" s="8" t="s">
        <v>2</v>
      </c>
      <c r="I58" s="9" t="s">
        <v>1</v>
      </c>
      <c r="J58" s="8" t="s">
        <v>2</v>
      </c>
    </row>
    <row r="59" spans="1:10" ht="15">
      <c r="A59" s="5">
        <f>A57</f>
        <v>3</v>
      </c>
      <c r="C59" s="2">
        <f>VLOOKUP($A59,Daten!$A$43:$G$57,4,FALSE)</f>
        <v>27</v>
      </c>
      <c r="D59" s="4"/>
      <c r="E59" s="2"/>
      <c r="F59" s="7"/>
      <c r="G59" s="2"/>
      <c r="H59" s="2">
        <f>VLOOKUP($A59,Daten!$A$43:$G$57,4,FALSE)</f>
        <v>27</v>
      </c>
      <c r="I59" s="4">
        <f>VLOOKUP($A59,Daten!$A$43:$G$57,5,FALSE)</f>
        <v>9</v>
      </c>
      <c r="J59" s="2">
        <f>VLOOKUP($A59,Daten!$A$43:$G$57,7,FALSE)</f>
        <v>3</v>
      </c>
    </row>
    <row r="60" spans="1:6" ht="7.5" customHeight="1">
      <c r="A60" s="5"/>
      <c r="F60" s="6"/>
    </row>
    <row r="61" spans="1:10" ht="15">
      <c r="A61" s="5">
        <f>A57+1</f>
        <v>4</v>
      </c>
      <c r="B61" t="str">
        <f>A61&amp;")"</f>
        <v>4)</v>
      </c>
      <c r="C61" s="2">
        <f>VLOOKUP($A61,Daten!$A$43:$G$57,3,FALSE)</f>
        <v>63</v>
      </c>
      <c r="D61" s="2"/>
      <c r="E61" s="2"/>
      <c r="F61" s="7"/>
      <c r="G61" s="2" t="str">
        <f>B61</f>
        <v>4)</v>
      </c>
      <c r="H61" s="2">
        <f>VLOOKUP($A61,Daten!$A$43:$G$57,3,FALSE)</f>
        <v>63</v>
      </c>
      <c r="I61" s="2"/>
      <c r="J61" s="2">
        <f>VLOOKUP($A61,Daten!$A$43:$G$57,6,FALSE)</f>
        <v>3</v>
      </c>
    </row>
    <row r="62" spans="1:10" ht="6.75" customHeight="1">
      <c r="A62" s="5"/>
      <c r="C62" s="8" t="s">
        <v>2</v>
      </c>
      <c r="D62" s="9" t="s">
        <v>1</v>
      </c>
      <c r="E62" s="8" t="s">
        <v>2</v>
      </c>
      <c r="F62" s="7"/>
      <c r="G62" s="2"/>
      <c r="H62" s="8" t="s">
        <v>2</v>
      </c>
      <c r="I62" s="9" t="s">
        <v>1</v>
      </c>
      <c r="J62" s="8" t="s">
        <v>2</v>
      </c>
    </row>
    <row r="63" spans="1:10" ht="15">
      <c r="A63" s="5">
        <f>A61</f>
        <v>4</v>
      </c>
      <c r="C63" s="2">
        <f>VLOOKUP($A63,Daten!$A$43:$G$57,4,FALSE)</f>
        <v>21</v>
      </c>
      <c r="D63" s="4"/>
      <c r="E63" s="2"/>
      <c r="F63" s="7"/>
      <c r="G63" s="2"/>
      <c r="H63" s="2">
        <f>VLOOKUP($A63,Daten!$A$43:$G$57,4,FALSE)</f>
        <v>21</v>
      </c>
      <c r="I63" s="4">
        <f>VLOOKUP($A63,Daten!$A$43:$G$57,5,FALSE)</f>
        <v>21</v>
      </c>
      <c r="J63" s="2">
        <f>VLOOKUP($A63,Daten!$A$43:$G$57,7,FALSE)</f>
        <v>1</v>
      </c>
    </row>
    <row r="64" spans="1:6" ht="7.5" customHeight="1">
      <c r="A64" s="5"/>
      <c r="F64" s="6"/>
    </row>
    <row r="65" spans="1:10" ht="15">
      <c r="A65" s="5">
        <f>A61+1</f>
        <v>5</v>
      </c>
      <c r="B65" t="str">
        <f>A65&amp;")"</f>
        <v>5)</v>
      </c>
      <c r="C65" s="2">
        <f>VLOOKUP($A65,Daten!$A$43:$G$57,3,FALSE)</f>
        <v>14</v>
      </c>
      <c r="D65" s="2"/>
      <c r="E65" s="2"/>
      <c r="F65" s="7"/>
      <c r="G65" s="2" t="str">
        <f>B65</f>
        <v>5)</v>
      </c>
      <c r="H65" s="2">
        <f>VLOOKUP($A65,Daten!$A$43:$G$57,3,FALSE)</f>
        <v>14</v>
      </c>
      <c r="I65" s="2"/>
      <c r="J65" s="2">
        <f>VLOOKUP($A65,Daten!$A$43:$G$57,6,FALSE)</f>
        <v>1</v>
      </c>
    </row>
    <row r="66" spans="1:10" ht="6.75" customHeight="1">
      <c r="A66" s="5"/>
      <c r="C66" s="8" t="s">
        <v>2</v>
      </c>
      <c r="D66" s="9" t="s">
        <v>1</v>
      </c>
      <c r="E66" s="8" t="s">
        <v>2</v>
      </c>
      <c r="F66" s="7"/>
      <c r="G66" s="2"/>
      <c r="H66" s="8" t="s">
        <v>2</v>
      </c>
      <c r="I66" s="9" t="s">
        <v>1</v>
      </c>
      <c r="J66" s="8" t="s">
        <v>2</v>
      </c>
    </row>
    <row r="67" spans="1:10" ht="15">
      <c r="A67" s="5">
        <f>A65</f>
        <v>5</v>
      </c>
      <c r="C67" s="2">
        <f>VLOOKUP($A67,Daten!$A$43:$G$57,4,FALSE)</f>
        <v>70</v>
      </c>
      <c r="D67" s="4"/>
      <c r="E67" s="2"/>
      <c r="F67" s="7"/>
      <c r="G67" s="2"/>
      <c r="H67" s="2">
        <f>VLOOKUP($A67,Daten!$A$43:$G$57,4,FALSE)</f>
        <v>70</v>
      </c>
      <c r="I67" s="4">
        <f>VLOOKUP($A67,Daten!$A$43:$G$57,5,FALSE)</f>
        <v>14</v>
      </c>
      <c r="J67" s="2">
        <f>VLOOKUP($A67,Daten!$A$43:$G$57,7,FALSE)</f>
        <v>5</v>
      </c>
    </row>
    <row r="68" spans="1:6" ht="15.75" customHeight="1">
      <c r="A68" s="5"/>
      <c r="F68" s="6"/>
    </row>
    <row r="69" spans="2:10" ht="15">
      <c r="B69" t="s">
        <v>22</v>
      </c>
      <c r="F69" s="11"/>
      <c r="G69" s="18"/>
      <c r="H69" s="18"/>
      <c r="I69" s="18"/>
      <c r="J69" t="s">
        <v>15</v>
      </c>
    </row>
  </sheetData>
  <sheetProtection/>
  <mergeCells count="3">
    <mergeCell ref="M7:N7"/>
    <mergeCell ref="M5:N6"/>
    <mergeCell ref="A1:K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60" workbookViewId="0" topLeftCell="A1">
      <selection activeCell="D70" sqref="D70"/>
    </sheetView>
  </sheetViews>
  <sheetFormatPr defaultColWidth="11.421875" defaultRowHeight="15"/>
  <cols>
    <col min="1" max="1" width="3.00390625" style="5" customWidth="1"/>
    <col min="2" max="2" width="7.140625" style="0" customWidth="1"/>
    <col min="3" max="3" width="10.140625" style="0" bestFit="1" customWidth="1"/>
    <col min="4" max="4" width="4.7109375" style="0" customWidth="1"/>
    <col min="5" max="5" width="10.140625" style="0" bestFit="1" customWidth="1"/>
    <col min="6" max="6" width="3.28125" style="0" customWidth="1"/>
    <col min="7" max="7" width="10.140625" style="0" customWidth="1"/>
    <col min="8" max="8" width="6.28125" style="11" customWidth="1"/>
    <col min="9" max="9" width="6.28125" style="0" customWidth="1"/>
    <col min="11" max="11" width="10.140625" style="0" bestFit="1" customWidth="1"/>
    <col min="12" max="12" width="3.7109375" style="0" customWidth="1"/>
    <col min="13" max="13" width="10.140625" style="0" bestFit="1" customWidth="1"/>
  </cols>
  <sheetData>
    <row r="1" spans="2:13" ht="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7:9" ht="7.5" customHeight="1">
      <c r="G2" s="11"/>
      <c r="I2" s="11"/>
    </row>
    <row r="3" spans="1:13" ht="15">
      <c r="A3" s="21" t="s">
        <v>16</v>
      </c>
      <c r="B3" s="21"/>
      <c r="C3" s="21"/>
      <c r="D3" s="21"/>
      <c r="E3" s="21"/>
      <c r="F3" s="21"/>
      <c r="G3" s="21"/>
      <c r="H3" s="22"/>
      <c r="I3" s="11"/>
      <c r="J3" s="21" t="s">
        <v>7</v>
      </c>
      <c r="K3" s="21"/>
      <c r="L3" s="21"/>
      <c r="M3" s="21"/>
    </row>
    <row r="4" spans="7:9" ht="7.5" customHeight="1">
      <c r="G4" s="11"/>
      <c r="H4" s="6"/>
      <c r="I4" s="11"/>
    </row>
    <row r="5" spans="1:17" ht="15">
      <c r="A5" s="5">
        <v>1</v>
      </c>
      <c r="B5" t="str">
        <f>A5&amp;")"</f>
        <v>1)</v>
      </c>
      <c r="C5" s="2">
        <f>VLOOKUP($A5,Daten!$A$4:$G$18,3,FALSE)</f>
        <v>12</v>
      </c>
      <c r="D5" s="2"/>
      <c r="E5" s="2" t="str">
        <f>C5&amp;" : "&amp;D7</f>
        <v>12 : 4</v>
      </c>
      <c r="F5" s="2"/>
      <c r="G5" s="12">
        <f>C5/D7</f>
        <v>3</v>
      </c>
      <c r="H5" s="7"/>
      <c r="I5" s="12"/>
      <c r="J5" s="2" t="str">
        <f>B5</f>
        <v>1)</v>
      </c>
      <c r="K5" s="2">
        <f>VLOOKUP($A5,Daten!$A$4:$G$18,3,FALSE)</f>
        <v>12</v>
      </c>
      <c r="L5" s="2"/>
      <c r="M5" s="2">
        <f>VLOOKUP($A5,Daten!$A$4:$G$18,6,FALSE)</f>
        <v>3</v>
      </c>
      <c r="P5" s="20" t="s">
        <v>12</v>
      </c>
      <c r="Q5" s="20"/>
    </row>
    <row r="6" spans="3:17" ht="6.75" customHeight="1" thickBot="1">
      <c r="C6" s="10"/>
      <c r="D6" s="9" t="s">
        <v>1</v>
      </c>
      <c r="E6" s="10"/>
      <c r="F6" s="8" t="s">
        <v>1</v>
      </c>
      <c r="G6" s="13"/>
      <c r="H6" s="7"/>
      <c r="I6" s="12"/>
      <c r="J6" s="2"/>
      <c r="K6" s="8" t="s">
        <v>2</v>
      </c>
      <c r="L6" s="9" t="s">
        <v>1</v>
      </c>
      <c r="M6" s="8" t="s">
        <v>2</v>
      </c>
      <c r="P6" s="20"/>
      <c r="Q6" s="20"/>
    </row>
    <row r="7" spans="1:17" ht="15">
      <c r="A7" s="5">
        <f>A5</f>
        <v>1</v>
      </c>
      <c r="C7" s="2">
        <f>VLOOKUP($A7,Daten!$A$4:$G$18,4,FALSE)</f>
        <v>16</v>
      </c>
      <c r="D7" s="4">
        <f>VLOOKUP($A7,Daten!$A$4:$G$18,5,FALSE)</f>
        <v>4</v>
      </c>
      <c r="E7" s="2" t="str">
        <f>C7&amp;" : "&amp;D7</f>
        <v>16 : 4</v>
      </c>
      <c r="F7" s="2"/>
      <c r="G7" s="12">
        <f>C7/D7</f>
        <v>4</v>
      </c>
      <c r="H7" s="7"/>
      <c r="I7" s="12"/>
      <c r="J7" s="2"/>
      <c r="K7" s="2">
        <f>VLOOKUP($A7,Daten!$A$4:$G$18,4,FALSE)</f>
        <v>16</v>
      </c>
      <c r="L7" s="4">
        <f>VLOOKUP($A7,Daten!$A$4:$G$18,5,FALSE)</f>
        <v>4</v>
      </c>
      <c r="M7" s="2">
        <f>VLOOKUP($A7,Daten!$A$4:$G$18,7,FALSE)</f>
        <v>4</v>
      </c>
      <c r="P7" s="20" t="s">
        <v>13</v>
      </c>
      <c r="Q7" s="20"/>
    </row>
    <row r="8" spans="7:9" ht="7.5" customHeight="1">
      <c r="G8" s="11"/>
      <c r="H8" s="6"/>
      <c r="I8" s="11"/>
    </row>
    <row r="9" spans="1:13" ht="15">
      <c r="A9" s="5">
        <f>A5+1</f>
        <v>2</v>
      </c>
      <c r="B9" t="str">
        <f>A9&amp;")"</f>
        <v>2)</v>
      </c>
      <c r="C9" s="2">
        <f>VLOOKUP($A9,Daten!$A$4:$G$18,3,FALSE)</f>
        <v>24</v>
      </c>
      <c r="D9" s="2"/>
      <c r="E9" s="2" t="str">
        <f>C9&amp;" : "&amp;D11</f>
        <v>24 : 8</v>
      </c>
      <c r="F9" s="2"/>
      <c r="G9" s="12"/>
      <c r="H9" s="7"/>
      <c r="I9" s="12"/>
      <c r="J9" s="2" t="str">
        <f>B9</f>
        <v>2)</v>
      </c>
      <c r="K9" s="2">
        <f>VLOOKUP($A9,Daten!$A$4:$G$18,3,FALSE)</f>
        <v>24</v>
      </c>
      <c r="L9" s="2"/>
      <c r="M9" s="2">
        <f>VLOOKUP($A9,Daten!$A$4:$G$18,6,FALSE)</f>
        <v>3</v>
      </c>
    </row>
    <row r="10" spans="3:13" ht="6.75" customHeight="1" thickBot="1">
      <c r="C10" s="10"/>
      <c r="D10" s="9" t="s">
        <v>1</v>
      </c>
      <c r="E10" s="10"/>
      <c r="F10" s="8" t="s">
        <v>1</v>
      </c>
      <c r="G10" s="13"/>
      <c r="H10" s="7"/>
      <c r="I10" s="12"/>
      <c r="J10" s="2"/>
      <c r="K10" s="8" t="s">
        <v>2</v>
      </c>
      <c r="L10" s="9" t="s">
        <v>1</v>
      </c>
      <c r="M10" s="8" t="s">
        <v>2</v>
      </c>
    </row>
    <row r="11" spans="1:13" ht="15">
      <c r="A11" s="5">
        <f>A9</f>
        <v>2</v>
      </c>
      <c r="C11" s="2">
        <f>VLOOKUP($A11,Daten!$A$4:$G$18,4,FALSE)</f>
        <v>40</v>
      </c>
      <c r="D11" s="4">
        <f>VLOOKUP($A11,Daten!$A$4:$G$18,5,FALSE)</f>
        <v>8</v>
      </c>
      <c r="E11" s="2" t="str">
        <f>C11&amp;" : "</f>
        <v>40 : </v>
      </c>
      <c r="F11" s="2"/>
      <c r="G11" s="12"/>
      <c r="H11" s="7"/>
      <c r="I11" s="12"/>
      <c r="J11" s="2"/>
      <c r="K11" s="2">
        <f>VLOOKUP($A11,Daten!$A$4:$G$18,4,FALSE)</f>
        <v>40</v>
      </c>
      <c r="L11" s="4">
        <f>VLOOKUP($A11,Daten!$A$4:$G$18,5,FALSE)</f>
        <v>8</v>
      </c>
      <c r="M11" s="2">
        <f>VLOOKUP($A11,Daten!$A$4:$G$18,7,FALSE)</f>
        <v>5</v>
      </c>
    </row>
    <row r="12" spans="7:9" ht="7.5" customHeight="1">
      <c r="G12" s="11"/>
      <c r="H12" s="6"/>
      <c r="I12" s="11"/>
    </row>
    <row r="13" spans="1:13" ht="15">
      <c r="A13" s="5">
        <f>A9+1</f>
        <v>3</v>
      </c>
      <c r="B13" t="str">
        <f>A13&amp;")"</f>
        <v>3)</v>
      </c>
      <c r="C13" s="2">
        <f>VLOOKUP($A13,Daten!$A$4:$G$18,3,FALSE)</f>
        <v>64</v>
      </c>
      <c r="D13" s="2"/>
      <c r="E13" s="2"/>
      <c r="F13" s="2"/>
      <c r="G13" s="12"/>
      <c r="H13" s="7"/>
      <c r="I13" s="12"/>
      <c r="J13" s="2" t="str">
        <f>B13</f>
        <v>3)</v>
      </c>
      <c r="K13" s="2">
        <f>VLOOKUP($A13,Daten!$A$4:$G$18,3,FALSE)</f>
        <v>64</v>
      </c>
      <c r="L13" s="2"/>
      <c r="M13" s="2">
        <f>VLOOKUP($A13,Daten!$A$4:$G$18,6,FALSE)</f>
        <v>8</v>
      </c>
    </row>
    <row r="14" spans="3:13" ht="6.75" customHeight="1" thickBot="1">
      <c r="C14" s="10"/>
      <c r="D14" s="9" t="s">
        <v>1</v>
      </c>
      <c r="E14" s="10"/>
      <c r="F14" s="8"/>
      <c r="G14" s="13"/>
      <c r="H14" s="7"/>
      <c r="I14" s="12"/>
      <c r="J14" s="2"/>
      <c r="K14" s="8" t="s">
        <v>2</v>
      </c>
      <c r="L14" s="9" t="s">
        <v>1</v>
      </c>
      <c r="M14" s="8" t="s">
        <v>2</v>
      </c>
    </row>
    <row r="15" spans="1:13" ht="15">
      <c r="A15" s="5">
        <f>A13</f>
        <v>3</v>
      </c>
      <c r="C15" s="2">
        <f>VLOOKUP($A15,Daten!$A$4:$G$18,4,FALSE)</f>
        <v>56</v>
      </c>
      <c r="D15" s="4">
        <f>VLOOKUP($A15,Daten!$A$4:$G$18,5,FALSE)</f>
        <v>8</v>
      </c>
      <c r="E15" s="2"/>
      <c r="F15" s="2"/>
      <c r="G15" s="12"/>
      <c r="H15" s="7"/>
      <c r="I15" s="12"/>
      <c r="J15" s="2"/>
      <c r="K15" s="2">
        <f>VLOOKUP($A15,Daten!$A$4:$G$18,4,FALSE)</f>
        <v>56</v>
      </c>
      <c r="L15" s="4">
        <f>VLOOKUP($A15,Daten!$A$4:$G$18,5,FALSE)</f>
        <v>8</v>
      </c>
      <c r="M15" s="2">
        <f>VLOOKUP($A15,Daten!$A$4:$G$18,7,FALSE)</f>
        <v>7</v>
      </c>
    </row>
    <row r="16" spans="7:9" ht="7.5" customHeight="1">
      <c r="G16" s="11"/>
      <c r="H16" s="6"/>
      <c r="I16" s="11"/>
    </row>
    <row r="17" spans="1:13" ht="15">
      <c r="A17" s="5">
        <f>A13+1</f>
        <v>4</v>
      </c>
      <c r="B17" t="str">
        <f>A17&amp;")"</f>
        <v>4)</v>
      </c>
      <c r="C17" s="2">
        <f>VLOOKUP($A17,Daten!$A$4:$G$18,3,FALSE)</f>
        <v>32</v>
      </c>
      <c r="D17" s="2"/>
      <c r="E17" s="2"/>
      <c r="F17" s="2"/>
      <c r="G17" s="12"/>
      <c r="H17" s="7"/>
      <c r="I17" s="12"/>
      <c r="J17" s="2" t="str">
        <f>B17</f>
        <v>4)</v>
      </c>
      <c r="K17" s="2">
        <f>VLOOKUP($A17,Daten!$A$4:$G$18,3,FALSE)</f>
        <v>32</v>
      </c>
      <c r="L17" s="2"/>
      <c r="M17" s="2">
        <f>VLOOKUP($A17,Daten!$A$4:$G$18,6,FALSE)</f>
        <v>8</v>
      </c>
    </row>
    <row r="18" spans="3:13" ht="6.75" customHeight="1" thickBot="1">
      <c r="C18" s="10"/>
      <c r="D18" s="9" t="s">
        <v>1</v>
      </c>
      <c r="E18" s="10"/>
      <c r="F18" s="8"/>
      <c r="G18" s="13"/>
      <c r="H18" s="7"/>
      <c r="I18" s="12"/>
      <c r="J18" s="2"/>
      <c r="K18" s="8" t="s">
        <v>2</v>
      </c>
      <c r="L18" s="9" t="s">
        <v>1</v>
      </c>
      <c r="M18" s="8" t="s">
        <v>2</v>
      </c>
    </row>
    <row r="19" spans="1:13" ht="15">
      <c r="A19" s="5">
        <f>A17</f>
        <v>4</v>
      </c>
      <c r="C19" s="2">
        <f>VLOOKUP($A19,Daten!$A$4:$G$18,4,FALSE)</f>
        <v>28</v>
      </c>
      <c r="D19" s="4">
        <f>VLOOKUP($A19,Daten!$A$4:$G$18,5,FALSE)</f>
        <v>4</v>
      </c>
      <c r="E19" s="2"/>
      <c r="F19" s="2"/>
      <c r="G19" s="12"/>
      <c r="H19" s="7"/>
      <c r="I19" s="12"/>
      <c r="J19" s="2"/>
      <c r="K19" s="2">
        <f>VLOOKUP($A19,Daten!$A$4:$G$18,4,FALSE)</f>
        <v>28</v>
      </c>
      <c r="L19" s="4">
        <f>VLOOKUP($A19,Daten!$A$4:$G$18,5,FALSE)</f>
        <v>4</v>
      </c>
      <c r="M19" s="2">
        <f>VLOOKUP($A19,Daten!$A$4:$G$18,7,FALSE)</f>
        <v>7</v>
      </c>
    </row>
    <row r="20" spans="7:9" ht="7.5" customHeight="1">
      <c r="G20" s="11"/>
      <c r="H20" s="6"/>
      <c r="I20" s="11"/>
    </row>
    <row r="21" spans="1:13" ht="15">
      <c r="A21" s="5">
        <f>A17+1</f>
        <v>5</v>
      </c>
      <c r="B21" t="str">
        <f>A21&amp;")"</f>
        <v>5)</v>
      </c>
      <c r="C21" s="2">
        <f>VLOOKUP($A21,Daten!$A$4:$G$18,3,FALSE)</f>
        <v>36</v>
      </c>
      <c r="D21" s="2"/>
      <c r="E21" s="2"/>
      <c r="F21" s="2"/>
      <c r="G21" s="12"/>
      <c r="H21" s="7"/>
      <c r="I21" s="12"/>
      <c r="J21" s="2" t="str">
        <f>B21</f>
        <v>5)</v>
      </c>
      <c r="K21" s="2">
        <f>VLOOKUP($A21,Daten!$A$4:$G$18,3,FALSE)</f>
        <v>36</v>
      </c>
      <c r="L21" s="2"/>
      <c r="M21" s="2">
        <f>VLOOKUP($A21,Daten!$A$4:$G$18,6,FALSE)</f>
        <v>4</v>
      </c>
    </row>
    <row r="22" spans="3:13" ht="6.75" customHeight="1" thickBot="1">
      <c r="C22" s="10"/>
      <c r="D22" s="9" t="s">
        <v>1</v>
      </c>
      <c r="E22" s="10"/>
      <c r="F22" s="8"/>
      <c r="G22" s="13"/>
      <c r="H22" s="7"/>
      <c r="I22" s="12"/>
      <c r="J22" s="2"/>
      <c r="K22" s="8" t="s">
        <v>2</v>
      </c>
      <c r="L22" s="9" t="s">
        <v>1</v>
      </c>
      <c r="M22" s="8" t="s">
        <v>2</v>
      </c>
    </row>
    <row r="23" spans="1:13" ht="15">
      <c r="A23" s="5">
        <f>A21</f>
        <v>5</v>
      </c>
      <c r="C23" s="2">
        <f>VLOOKUP($A23,Daten!$A$4:$G$18,4,FALSE)</f>
        <v>81</v>
      </c>
      <c r="D23" s="4">
        <f>VLOOKUP($A23,Daten!$A$4:$G$18,5,FALSE)</f>
        <v>9</v>
      </c>
      <c r="E23" s="2"/>
      <c r="F23" s="2"/>
      <c r="G23" s="12"/>
      <c r="H23" s="7"/>
      <c r="I23" s="12"/>
      <c r="J23" s="2"/>
      <c r="K23" s="2">
        <f>VLOOKUP($A23,Daten!$A$4:$G$18,4,FALSE)</f>
        <v>81</v>
      </c>
      <c r="L23" s="4">
        <f>VLOOKUP($A23,Daten!$A$4:$G$18,5,FALSE)</f>
        <v>9</v>
      </c>
      <c r="M23" s="2">
        <f>VLOOKUP($A23,Daten!$A$4:$G$18,7,FALSE)</f>
        <v>9</v>
      </c>
    </row>
    <row r="24" spans="7:9" ht="7.5" customHeight="1">
      <c r="G24" s="11"/>
      <c r="H24" s="6"/>
      <c r="I24" s="11"/>
    </row>
    <row r="25" spans="1:13" ht="15">
      <c r="A25" s="14">
        <f>A21+1</f>
        <v>6</v>
      </c>
      <c r="B25" t="str">
        <f>A25&amp;")"</f>
        <v>6)</v>
      </c>
      <c r="C25" s="2">
        <f>VLOOKUP($A25,Daten!$A$4:$G$18,3,FALSE)</f>
        <v>45</v>
      </c>
      <c r="D25" s="2"/>
      <c r="E25" s="2"/>
      <c r="F25" s="2"/>
      <c r="G25" s="12"/>
      <c r="H25" s="7"/>
      <c r="I25" s="12"/>
      <c r="J25" s="2" t="str">
        <f>B25</f>
        <v>6)</v>
      </c>
      <c r="K25" s="2">
        <f>VLOOKUP($A25,Daten!$A$4:$G$18,3,FALSE)</f>
        <v>45</v>
      </c>
      <c r="L25" s="2"/>
      <c r="M25" s="2">
        <f>VLOOKUP($A25,Daten!$A$4:$G$18,6,FALSE)</f>
        <v>5</v>
      </c>
    </row>
    <row r="26" spans="3:13" ht="7.5" customHeight="1" thickBot="1">
      <c r="C26" s="10"/>
      <c r="D26" s="9" t="s">
        <v>1</v>
      </c>
      <c r="E26" s="10"/>
      <c r="F26" s="8"/>
      <c r="G26" s="13"/>
      <c r="H26" s="7"/>
      <c r="I26" s="12"/>
      <c r="J26" s="2"/>
      <c r="K26" s="8" t="s">
        <v>2</v>
      </c>
      <c r="L26" s="9" t="s">
        <v>1</v>
      </c>
      <c r="M26" s="8" t="s">
        <v>2</v>
      </c>
    </row>
    <row r="27" spans="1:13" ht="15">
      <c r="A27" s="5">
        <f>A25</f>
        <v>6</v>
      </c>
      <c r="C27" s="2">
        <f>VLOOKUP($A27,Daten!$A$4:$G$18,4,FALSE)</f>
        <v>63</v>
      </c>
      <c r="D27" s="4">
        <f>VLOOKUP($A27,Daten!$A$4:$G$18,5,FALSE)</f>
        <v>9</v>
      </c>
      <c r="E27" s="2"/>
      <c r="F27" s="2"/>
      <c r="G27" s="12"/>
      <c r="H27" s="7"/>
      <c r="I27" s="12"/>
      <c r="J27" s="2"/>
      <c r="K27" s="2">
        <f>VLOOKUP($A27,Daten!$A$4:$G$18,4,FALSE)</f>
        <v>63</v>
      </c>
      <c r="L27" s="4">
        <f>VLOOKUP($A27,Daten!$A$4:$G$18,5,FALSE)</f>
        <v>9</v>
      </c>
      <c r="M27" s="2">
        <f>VLOOKUP($A27,Daten!$A$4:$G$18,7,FALSE)</f>
        <v>7</v>
      </c>
    </row>
    <row r="28" spans="7:9" ht="6.75" customHeight="1">
      <c r="G28" s="11"/>
      <c r="H28" s="6"/>
      <c r="I28" s="11"/>
    </row>
    <row r="29" spans="1:13" ht="15">
      <c r="A29" s="14">
        <f>A25+1</f>
        <v>7</v>
      </c>
      <c r="B29" t="str">
        <f>A29&amp;")"</f>
        <v>7)</v>
      </c>
      <c r="C29" s="2">
        <f>VLOOKUP($A29,Daten!$A$4:$G$18,3,FALSE)</f>
        <v>20</v>
      </c>
      <c r="D29" s="2"/>
      <c r="E29" s="2"/>
      <c r="F29" s="2"/>
      <c r="G29" s="12"/>
      <c r="H29" s="7"/>
      <c r="I29" s="12"/>
      <c r="J29" s="2" t="str">
        <f>B29</f>
        <v>7)</v>
      </c>
      <c r="K29" s="2">
        <f>VLOOKUP($A29,Daten!$A$4:$G$18,3,FALSE)</f>
        <v>20</v>
      </c>
      <c r="L29" s="2"/>
      <c r="M29" s="2">
        <f>VLOOKUP($A29,Daten!$A$4:$G$18,6,FALSE)</f>
        <v>4</v>
      </c>
    </row>
    <row r="30" spans="3:13" ht="7.5" customHeight="1" thickBot="1">
      <c r="C30" s="10"/>
      <c r="D30" s="9" t="s">
        <v>1</v>
      </c>
      <c r="E30" s="10"/>
      <c r="F30" s="8"/>
      <c r="G30" s="13"/>
      <c r="H30" s="7"/>
      <c r="I30" s="12"/>
      <c r="J30" s="2"/>
      <c r="K30" s="8" t="s">
        <v>2</v>
      </c>
      <c r="L30" s="9" t="s">
        <v>1</v>
      </c>
      <c r="M30" s="8" t="s">
        <v>2</v>
      </c>
    </row>
    <row r="31" spans="1:13" ht="15">
      <c r="A31" s="5">
        <f>A29</f>
        <v>7</v>
      </c>
      <c r="C31" s="2">
        <f>VLOOKUP($A31,Daten!$A$4:$G$18,4,FALSE)</f>
        <v>10</v>
      </c>
      <c r="D31" s="4">
        <f>VLOOKUP($A31,Daten!$A$4:$G$18,5,FALSE)</f>
        <v>5</v>
      </c>
      <c r="E31" s="2"/>
      <c r="F31" s="2"/>
      <c r="G31" s="12"/>
      <c r="H31" s="7"/>
      <c r="I31" s="12"/>
      <c r="J31" s="2"/>
      <c r="K31" s="2">
        <f>VLOOKUP($A31,Daten!$A$4:$G$18,4,FALSE)</f>
        <v>10</v>
      </c>
      <c r="L31" s="4">
        <f>VLOOKUP($A31,Daten!$A$4:$G$18,5,FALSE)</f>
        <v>5</v>
      </c>
      <c r="M31" s="2">
        <f>VLOOKUP($A31,Daten!$A$4:$G$18,7,FALSE)</f>
        <v>2</v>
      </c>
    </row>
    <row r="32" spans="7:9" ht="6.75" customHeight="1">
      <c r="G32" s="11"/>
      <c r="H32" s="6"/>
      <c r="I32" s="11"/>
    </row>
    <row r="33" spans="1:13" ht="15">
      <c r="A33" s="14">
        <f>A29+1</f>
        <v>8</v>
      </c>
      <c r="B33" t="str">
        <f>A33&amp;")"</f>
        <v>8)</v>
      </c>
      <c r="C33" s="2">
        <f>VLOOKUP($A33,Daten!$A$4:$G$18,3,FALSE)</f>
        <v>64</v>
      </c>
      <c r="D33" s="2"/>
      <c r="E33" s="2"/>
      <c r="F33" s="2"/>
      <c r="G33" s="12"/>
      <c r="H33" s="7"/>
      <c r="I33" s="12"/>
      <c r="J33" s="2" t="str">
        <f>B33</f>
        <v>8)</v>
      </c>
      <c r="K33" s="2">
        <f>VLOOKUP($A33,Daten!$A$4:$G$18,3,FALSE)</f>
        <v>64</v>
      </c>
      <c r="L33" s="2"/>
      <c r="M33" s="2">
        <f>VLOOKUP($A33,Daten!$A$4:$G$18,6,FALSE)</f>
        <v>8</v>
      </c>
    </row>
    <row r="34" spans="3:13" ht="7.5" customHeight="1" thickBot="1">
      <c r="C34" s="10"/>
      <c r="D34" s="9" t="s">
        <v>1</v>
      </c>
      <c r="E34" s="10"/>
      <c r="F34" s="8"/>
      <c r="G34" s="13"/>
      <c r="H34" s="7"/>
      <c r="I34" s="12"/>
      <c r="J34" s="2"/>
      <c r="K34" s="8" t="s">
        <v>2</v>
      </c>
      <c r="L34" s="9" t="s">
        <v>1</v>
      </c>
      <c r="M34" s="8" t="s">
        <v>2</v>
      </c>
    </row>
    <row r="35" spans="1:13" ht="15">
      <c r="A35" s="5">
        <f>A33</f>
        <v>8</v>
      </c>
      <c r="C35" s="2">
        <f>VLOOKUP($A35,Daten!$A$4:$G$18,4,FALSE)</f>
        <v>48</v>
      </c>
      <c r="D35" s="4">
        <f>VLOOKUP($A35,Daten!$A$4:$G$18,5,FALSE)</f>
        <v>8</v>
      </c>
      <c r="E35" s="2"/>
      <c r="F35" s="2"/>
      <c r="G35" s="12"/>
      <c r="H35" s="7"/>
      <c r="I35" s="12"/>
      <c r="J35" s="2"/>
      <c r="K35" s="2">
        <f>VLOOKUP($A35,Daten!$A$4:$G$18,4,FALSE)</f>
        <v>48</v>
      </c>
      <c r="L35" s="4">
        <f>VLOOKUP($A35,Daten!$A$4:$G$18,5,FALSE)</f>
        <v>8</v>
      </c>
      <c r="M35" s="2">
        <f>VLOOKUP($A35,Daten!$A$4:$G$18,7,FALSE)</f>
        <v>6</v>
      </c>
    </row>
    <row r="36" spans="7:9" ht="6.75" customHeight="1">
      <c r="G36" s="11"/>
      <c r="H36" s="6"/>
      <c r="I36" s="11"/>
    </row>
    <row r="37" spans="1:13" ht="15">
      <c r="A37" s="14">
        <f>A33+1</f>
        <v>9</v>
      </c>
      <c r="B37" t="str">
        <f>A37&amp;")"</f>
        <v>9)</v>
      </c>
      <c r="C37" s="2">
        <f>VLOOKUP($A37,Daten!$A$4:$G$18,3,FALSE)</f>
        <v>14</v>
      </c>
      <c r="D37" s="2"/>
      <c r="E37" s="2"/>
      <c r="F37" s="2"/>
      <c r="G37" s="12"/>
      <c r="H37" s="7"/>
      <c r="I37" s="12"/>
      <c r="J37" s="2" t="str">
        <f>B37</f>
        <v>9)</v>
      </c>
      <c r="K37" s="2">
        <f>VLOOKUP($A37,Daten!$A$4:$G$18,3,FALSE)</f>
        <v>14</v>
      </c>
      <c r="L37" s="2"/>
      <c r="M37" s="2">
        <f>VLOOKUP($A37,Daten!$A$4:$G$18,6,FALSE)</f>
        <v>2</v>
      </c>
    </row>
    <row r="38" spans="3:13" ht="7.5" customHeight="1" thickBot="1">
      <c r="C38" s="10"/>
      <c r="D38" s="9" t="s">
        <v>1</v>
      </c>
      <c r="E38" s="10"/>
      <c r="F38" s="8"/>
      <c r="G38" s="13"/>
      <c r="H38" s="7"/>
      <c r="I38" s="12"/>
      <c r="J38" s="2"/>
      <c r="K38" s="8" t="s">
        <v>2</v>
      </c>
      <c r="L38" s="9" t="s">
        <v>1</v>
      </c>
      <c r="M38" s="8" t="s">
        <v>2</v>
      </c>
    </row>
    <row r="39" spans="1:16" ht="15">
      <c r="A39" s="5">
        <f>A37</f>
        <v>9</v>
      </c>
      <c r="C39" s="2">
        <f>VLOOKUP($A39,Daten!$A$4:$G$18,4,FALSE)</f>
        <v>21</v>
      </c>
      <c r="D39" s="4">
        <f>VLOOKUP($A39,Daten!$A$4:$G$18,5,FALSE)</f>
        <v>7</v>
      </c>
      <c r="E39" s="2"/>
      <c r="F39" s="2"/>
      <c r="G39" s="12"/>
      <c r="H39" s="7"/>
      <c r="I39" s="12"/>
      <c r="J39" s="2"/>
      <c r="K39" s="2">
        <f>VLOOKUP($A39,Daten!$A$4:$G$18,4,FALSE)</f>
        <v>21</v>
      </c>
      <c r="L39" s="4">
        <f>VLOOKUP($A39,Daten!$A$4:$G$18,5,FALSE)</f>
        <v>7</v>
      </c>
      <c r="M39" s="2">
        <f>VLOOKUP($A39,Daten!$A$4:$G$18,7,FALSE)</f>
        <v>3</v>
      </c>
      <c r="P39" t="s">
        <v>14</v>
      </c>
    </row>
    <row r="40" spans="7:9" ht="6.75" customHeight="1">
      <c r="G40" s="11"/>
      <c r="H40" s="6"/>
      <c r="I40" s="11"/>
    </row>
    <row r="41" spans="1:13" ht="15">
      <c r="A41" s="14">
        <f>A37+1</f>
        <v>10</v>
      </c>
      <c r="B41" t="str">
        <f>A41&amp;")"</f>
        <v>10)</v>
      </c>
      <c r="C41" s="2">
        <f>VLOOKUP($A41,Daten!$A$4:$G$18,3,FALSE)</f>
        <v>42</v>
      </c>
      <c r="D41" s="2"/>
      <c r="E41" s="2"/>
      <c r="F41" s="2"/>
      <c r="G41" s="12"/>
      <c r="H41" s="7"/>
      <c r="I41" s="12"/>
      <c r="J41" s="2" t="str">
        <f>B41</f>
        <v>10)</v>
      </c>
      <c r="K41" s="2">
        <f>VLOOKUP($A41,Daten!$A$4:$G$18,3,FALSE)</f>
        <v>42</v>
      </c>
      <c r="L41" s="2"/>
      <c r="M41" s="2">
        <f>VLOOKUP($A41,Daten!$A$4:$G$18,6,FALSE)</f>
        <v>7</v>
      </c>
    </row>
    <row r="42" spans="3:13" ht="7.5" customHeight="1" thickBot="1">
      <c r="C42" s="10"/>
      <c r="D42" s="9" t="s">
        <v>1</v>
      </c>
      <c r="E42" s="10"/>
      <c r="F42" s="8"/>
      <c r="G42" s="13"/>
      <c r="H42" s="7"/>
      <c r="I42" s="12"/>
      <c r="J42" s="2"/>
      <c r="K42" s="8" t="s">
        <v>2</v>
      </c>
      <c r="L42" s="9" t="s">
        <v>1</v>
      </c>
      <c r="M42" s="8" t="s">
        <v>2</v>
      </c>
    </row>
    <row r="43" spans="1:13" ht="15">
      <c r="A43" s="5">
        <f>A41</f>
        <v>10</v>
      </c>
      <c r="C43" s="2">
        <f>VLOOKUP($A43,Daten!$A$4:$G$18,4,FALSE)</f>
        <v>24</v>
      </c>
      <c r="D43" s="4">
        <f>VLOOKUP($A43,Daten!$A$4:$G$18,5,FALSE)</f>
        <v>6</v>
      </c>
      <c r="E43" s="2"/>
      <c r="F43" s="2"/>
      <c r="G43" s="12"/>
      <c r="H43" s="7"/>
      <c r="I43" s="12"/>
      <c r="J43" s="2"/>
      <c r="K43" s="2">
        <f>VLOOKUP($A43,Daten!$A$4:$G$18,4,FALSE)</f>
        <v>24</v>
      </c>
      <c r="L43" s="4">
        <f>VLOOKUP($A43,Daten!$A$4:$G$18,5,FALSE)</f>
        <v>6</v>
      </c>
      <c r="M43" s="2">
        <f>VLOOKUP($A43,Daten!$A$4:$G$18,7,FALSE)</f>
        <v>4</v>
      </c>
    </row>
    <row r="44" spans="7:9" ht="6.75" customHeight="1">
      <c r="G44" s="11"/>
      <c r="H44" s="6"/>
      <c r="I44" s="11"/>
    </row>
    <row r="45" spans="1:13" ht="15">
      <c r="A45" s="14">
        <f>A41+1</f>
        <v>11</v>
      </c>
      <c r="B45" t="str">
        <f>A45&amp;")"</f>
        <v>11)</v>
      </c>
      <c r="C45" s="2">
        <f>VLOOKUP($A45,Daten!$A$4:$G$18,3,FALSE)</f>
        <v>72</v>
      </c>
      <c r="D45" s="2"/>
      <c r="E45" s="2"/>
      <c r="F45" s="2"/>
      <c r="G45" s="12"/>
      <c r="H45" s="7"/>
      <c r="I45" s="12"/>
      <c r="J45" s="2" t="str">
        <f>B45</f>
        <v>11)</v>
      </c>
      <c r="K45" s="2">
        <f>VLOOKUP($A45,Daten!$A$4:$G$18,3,FALSE)</f>
        <v>72</v>
      </c>
      <c r="L45" s="2"/>
      <c r="M45" s="2">
        <f>VLOOKUP($A45,Daten!$A$4:$G$18,6,FALSE)</f>
        <v>8</v>
      </c>
    </row>
    <row r="46" spans="3:13" ht="7.5" customHeight="1" thickBot="1">
      <c r="C46" s="10"/>
      <c r="D46" s="9" t="s">
        <v>1</v>
      </c>
      <c r="E46" s="10"/>
      <c r="F46" s="8"/>
      <c r="G46" s="13"/>
      <c r="H46" s="7"/>
      <c r="I46" s="12"/>
      <c r="J46" s="2"/>
      <c r="K46" s="8" t="s">
        <v>2</v>
      </c>
      <c r="L46" s="9" t="s">
        <v>1</v>
      </c>
      <c r="M46" s="8" t="s">
        <v>2</v>
      </c>
    </row>
    <row r="47" spans="1:13" ht="15">
      <c r="A47" s="5">
        <f>A45</f>
        <v>11</v>
      </c>
      <c r="C47" s="2">
        <f>VLOOKUP($A47,Daten!$A$4:$G$18,4,FALSE)</f>
        <v>81</v>
      </c>
      <c r="D47" s="4">
        <f>VLOOKUP($A47,Daten!$A$4:$G$18,5,FALSE)</f>
        <v>9</v>
      </c>
      <c r="E47" s="2"/>
      <c r="F47" s="2"/>
      <c r="G47" s="12"/>
      <c r="H47" s="7"/>
      <c r="I47" s="12"/>
      <c r="J47" s="2"/>
      <c r="K47" s="2">
        <f>VLOOKUP($A47,Daten!$A$4:$G$18,4,FALSE)</f>
        <v>81</v>
      </c>
      <c r="L47" s="4">
        <f>VLOOKUP($A47,Daten!$A$4:$G$18,5,FALSE)</f>
        <v>9</v>
      </c>
      <c r="M47" s="2">
        <f>VLOOKUP($A47,Daten!$A$4:$G$18,7,FALSE)</f>
        <v>9</v>
      </c>
    </row>
    <row r="48" spans="7:9" ht="7.5" customHeight="1">
      <c r="G48" s="11"/>
      <c r="H48" s="6"/>
      <c r="I48" s="11"/>
    </row>
    <row r="49" spans="1:13" ht="15">
      <c r="A49" s="14">
        <f>A45+1</f>
        <v>12</v>
      </c>
      <c r="B49" t="str">
        <f>A49&amp;")"</f>
        <v>12)</v>
      </c>
      <c r="C49" s="2">
        <f>VLOOKUP($A49,Daten!$A$4:$G$18,3,FALSE)</f>
        <v>28</v>
      </c>
      <c r="D49" s="2"/>
      <c r="E49" s="2"/>
      <c r="F49" s="2"/>
      <c r="G49" s="12"/>
      <c r="H49" s="7"/>
      <c r="I49" s="12"/>
      <c r="J49" s="2" t="str">
        <f>B49</f>
        <v>12)</v>
      </c>
      <c r="K49" s="2">
        <f>VLOOKUP($A49,Daten!$A$4:$G$18,3,FALSE)</f>
        <v>28</v>
      </c>
      <c r="L49" s="2"/>
      <c r="M49" s="2">
        <f>VLOOKUP($A49,Daten!$A$4:$G$18,6,FALSE)</f>
        <v>4</v>
      </c>
    </row>
    <row r="50" spans="3:13" ht="6.75" customHeight="1" thickBot="1">
      <c r="C50" s="10"/>
      <c r="D50" s="9" t="s">
        <v>1</v>
      </c>
      <c r="E50" s="10"/>
      <c r="F50" s="8"/>
      <c r="G50" s="13"/>
      <c r="H50" s="7"/>
      <c r="I50" s="12"/>
      <c r="J50" s="2"/>
      <c r="K50" s="8" t="s">
        <v>2</v>
      </c>
      <c r="L50" s="9" t="s">
        <v>1</v>
      </c>
      <c r="M50" s="8" t="s">
        <v>2</v>
      </c>
    </row>
    <row r="51" spans="1:13" ht="15">
      <c r="A51" s="5">
        <f>A49</f>
        <v>12</v>
      </c>
      <c r="C51" s="2">
        <f>VLOOKUP($A51,Daten!$A$4:$G$18,4,FALSE)</f>
        <v>7</v>
      </c>
      <c r="D51" s="4">
        <f>VLOOKUP($A51,Daten!$A$4:$G$18,5,FALSE)</f>
        <v>7</v>
      </c>
      <c r="E51" s="2"/>
      <c r="F51" s="2"/>
      <c r="G51" s="12"/>
      <c r="H51" s="7"/>
      <c r="I51" s="12"/>
      <c r="J51" s="2"/>
      <c r="K51" s="2">
        <f>VLOOKUP($A51,Daten!$A$4:$G$18,4,FALSE)</f>
        <v>7</v>
      </c>
      <c r="L51" s="4">
        <f>VLOOKUP($A51,Daten!$A$4:$G$18,5,FALSE)</f>
        <v>7</v>
      </c>
      <c r="M51" s="2">
        <f>VLOOKUP($A51,Daten!$A$4:$G$18,7,FALSE)</f>
        <v>1</v>
      </c>
    </row>
    <row r="52" spans="7:9" ht="7.5" customHeight="1">
      <c r="G52" s="11"/>
      <c r="H52" s="6"/>
      <c r="I52" s="11"/>
    </row>
    <row r="53" spans="1:13" ht="15">
      <c r="A53" s="14">
        <f>A49+1</f>
        <v>13</v>
      </c>
      <c r="B53" t="str">
        <f>A53&amp;")"</f>
        <v>13)</v>
      </c>
      <c r="C53" s="2">
        <f>VLOOKUP($A53,Daten!$A$4:$G$18,3,FALSE)</f>
        <v>18</v>
      </c>
      <c r="D53" s="2"/>
      <c r="E53" s="2"/>
      <c r="F53" s="2"/>
      <c r="G53" s="12"/>
      <c r="H53" s="7"/>
      <c r="I53" s="12"/>
      <c r="J53" s="2" t="str">
        <f>B53</f>
        <v>13)</v>
      </c>
      <c r="K53" s="2">
        <f>VLOOKUP($A53,Daten!$A$4:$G$18,3,FALSE)</f>
        <v>18</v>
      </c>
      <c r="L53" s="2"/>
      <c r="M53" s="2">
        <f>VLOOKUP($A53,Daten!$A$4:$G$18,6,FALSE)</f>
        <v>9</v>
      </c>
    </row>
    <row r="54" spans="3:13" ht="6.75" customHeight="1" thickBot="1">
      <c r="C54" s="10"/>
      <c r="D54" s="9" t="s">
        <v>1</v>
      </c>
      <c r="E54" s="10"/>
      <c r="F54" s="8"/>
      <c r="G54" s="13"/>
      <c r="H54" s="7"/>
      <c r="I54" s="12"/>
      <c r="J54" s="2"/>
      <c r="K54" s="8" t="s">
        <v>2</v>
      </c>
      <c r="L54" s="9" t="s">
        <v>1</v>
      </c>
      <c r="M54" s="8" t="s">
        <v>2</v>
      </c>
    </row>
    <row r="55" spans="1:13" ht="15">
      <c r="A55" s="5">
        <f>A53</f>
        <v>13</v>
      </c>
      <c r="C55" s="2">
        <f>VLOOKUP($A55,Daten!$A$4:$G$18,4,FALSE)</f>
        <v>20</v>
      </c>
      <c r="D55" s="4">
        <f>VLOOKUP($A55,Daten!$A$4:$G$18,5,FALSE)</f>
        <v>2</v>
      </c>
      <c r="E55" s="2"/>
      <c r="F55" s="2"/>
      <c r="G55" s="12"/>
      <c r="H55" s="7"/>
      <c r="I55" s="12"/>
      <c r="J55" s="2"/>
      <c r="K55" s="2">
        <f>VLOOKUP($A55,Daten!$A$4:$G$18,4,FALSE)</f>
        <v>20</v>
      </c>
      <c r="L55" s="4">
        <f>VLOOKUP($A55,Daten!$A$4:$G$18,5,FALSE)</f>
        <v>2</v>
      </c>
      <c r="M55" s="2">
        <f>VLOOKUP($A55,Daten!$A$4:$G$18,7,FALSE)</f>
        <v>10</v>
      </c>
    </row>
    <row r="56" spans="7:9" ht="7.5" customHeight="1">
      <c r="G56" s="11"/>
      <c r="H56" s="6"/>
      <c r="I56" s="11"/>
    </row>
    <row r="57" spans="1:13" ht="15">
      <c r="A57" s="14">
        <f>A53+1</f>
        <v>14</v>
      </c>
      <c r="B57" t="str">
        <f>A57&amp;")"</f>
        <v>14)</v>
      </c>
      <c r="C57" s="2">
        <f>VLOOKUP($A57,Daten!$A$4:$G$18,3,FALSE)</f>
        <v>70</v>
      </c>
      <c r="D57" s="2"/>
      <c r="E57" s="2"/>
      <c r="F57" s="2"/>
      <c r="G57" s="12"/>
      <c r="H57" s="7"/>
      <c r="I57" s="12"/>
      <c r="J57" s="2" t="str">
        <f>B57</f>
        <v>14)</v>
      </c>
      <c r="K57" s="2">
        <f>VLOOKUP($A57,Daten!$A$4:$G$18,3,FALSE)</f>
        <v>70</v>
      </c>
      <c r="L57" s="2"/>
      <c r="M57" s="2">
        <f>VLOOKUP($A57,Daten!$A$4:$G$18,6,FALSE)</f>
        <v>10</v>
      </c>
    </row>
    <row r="58" spans="3:13" ht="6.75" customHeight="1" thickBot="1">
      <c r="C58" s="10"/>
      <c r="D58" s="9" t="s">
        <v>1</v>
      </c>
      <c r="E58" s="10"/>
      <c r="F58" s="8"/>
      <c r="G58" s="13"/>
      <c r="H58" s="7"/>
      <c r="I58" s="12"/>
      <c r="J58" s="2"/>
      <c r="K58" s="8" t="s">
        <v>2</v>
      </c>
      <c r="L58" s="9" t="s">
        <v>1</v>
      </c>
      <c r="M58" s="8" t="s">
        <v>2</v>
      </c>
    </row>
    <row r="59" spans="1:13" ht="15">
      <c r="A59" s="5">
        <f>A57</f>
        <v>14</v>
      </c>
      <c r="C59" s="2">
        <f>VLOOKUP($A59,Daten!$A$4:$G$18,4,FALSE)</f>
        <v>35</v>
      </c>
      <c r="D59" s="4">
        <f>VLOOKUP($A59,Daten!$A$4:$G$18,5,FALSE)</f>
        <v>7</v>
      </c>
      <c r="E59" s="2"/>
      <c r="F59" s="2"/>
      <c r="G59" s="12"/>
      <c r="H59" s="7"/>
      <c r="I59" s="12"/>
      <c r="J59" s="2"/>
      <c r="K59" s="2">
        <f>VLOOKUP($A59,Daten!$A$4:$G$18,4,FALSE)</f>
        <v>35</v>
      </c>
      <c r="L59" s="4">
        <f>VLOOKUP($A59,Daten!$A$4:$G$18,5,FALSE)</f>
        <v>7</v>
      </c>
      <c r="M59" s="2">
        <f>VLOOKUP($A59,Daten!$A$4:$G$18,7,FALSE)</f>
        <v>5</v>
      </c>
    </row>
    <row r="60" spans="7:9" ht="7.5" customHeight="1">
      <c r="G60" s="11"/>
      <c r="H60" s="6"/>
      <c r="I60" s="11"/>
    </row>
    <row r="61" spans="1:13" ht="15">
      <c r="A61" s="14">
        <f>A57+1</f>
        <v>15</v>
      </c>
      <c r="B61" t="str">
        <f>A61&amp;")"</f>
        <v>15)</v>
      </c>
      <c r="C61" s="2">
        <f>VLOOKUP($A61,Daten!$A$4:$G$18,3,FALSE)</f>
        <v>45</v>
      </c>
      <c r="D61" s="2"/>
      <c r="E61" s="2"/>
      <c r="F61" s="2"/>
      <c r="G61" s="12"/>
      <c r="H61" s="7"/>
      <c r="I61" s="12"/>
      <c r="J61" s="2" t="str">
        <f>B61</f>
        <v>15)</v>
      </c>
      <c r="K61" s="2">
        <f>VLOOKUP($A61,Daten!$A$4:$G$18,3,FALSE)</f>
        <v>45</v>
      </c>
      <c r="L61" s="2"/>
      <c r="M61" s="2">
        <f>VLOOKUP($A61,Daten!$A$4:$G$18,6,FALSE)</f>
        <v>9</v>
      </c>
    </row>
    <row r="62" spans="3:13" ht="6.75" customHeight="1" thickBot="1">
      <c r="C62" s="10"/>
      <c r="D62" s="9" t="s">
        <v>1</v>
      </c>
      <c r="E62" s="10"/>
      <c r="F62" s="8"/>
      <c r="G62" s="13"/>
      <c r="H62" s="7"/>
      <c r="I62" s="12"/>
      <c r="J62" s="2"/>
      <c r="K62" s="8" t="s">
        <v>2</v>
      </c>
      <c r="L62" s="9" t="s">
        <v>1</v>
      </c>
      <c r="M62" s="8" t="s">
        <v>2</v>
      </c>
    </row>
    <row r="63" spans="1:13" ht="15">
      <c r="A63" s="5">
        <f>A61</f>
        <v>15</v>
      </c>
      <c r="C63" s="2">
        <f>VLOOKUP($A63,Daten!$A$4:$G$18,4,FALSE)</f>
        <v>5</v>
      </c>
      <c r="D63" s="4">
        <f>VLOOKUP($A63,Daten!$A$4:$G$18,5,FALSE)</f>
        <v>5</v>
      </c>
      <c r="E63" s="2"/>
      <c r="F63" s="2"/>
      <c r="G63" s="12"/>
      <c r="H63" s="7"/>
      <c r="I63" s="12"/>
      <c r="J63" s="2"/>
      <c r="K63" s="2">
        <f>VLOOKUP($A63,Daten!$A$4:$G$18,4,FALSE)</f>
        <v>5</v>
      </c>
      <c r="L63" s="4">
        <f>VLOOKUP($A63,Daten!$A$4:$G$18,5,FALSE)</f>
        <v>5</v>
      </c>
      <c r="M63" s="2">
        <f>VLOOKUP($A63,Daten!$A$4:$G$18,7,FALSE)</f>
        <v>1</v>
      </c>
    </row>
    <row r="64" spans="7:9" ht="7.5" customHeight="1">
      <c r="G64" s="11"/>
      <c r="H64" s="6"/>
      <c r="I64" s="11"/>
    </row>
    <row r="65" spans="1:13" ht="25.5" customHeight="1">
      <c r="A65" s="5">
        <f>A61+1</f>
        <v>16</v>
      </c>
      <c r="C65" s="2"/>
      <c r="D65" s="2"/>
      <c r="E65" s="2"/>
      <c r="F65" s="2"/>
      <c r="G65" s="12"/>
      <c r="H65" s="12"/>
      <c r="I65" s="12"/>
      <c r="J65" s="2"/>
      <c r="K65" s="2"/>
      <c r="L65" s="2"/>
      <c r="M65" s="2"/>
    </row>
    <row r="66" spans="3:13" ht="6.75" customHeight="1">
      <c r="C66" s="8"/>
      <c r="D66" s="9"/>
      <c r="E66" s="8"/>
      <c r="F66" s="8"/>
      <c r="G66" s="12"/>
      <c r="H66" s="12"/>
      <c r="I66" s="12"/>
      <c r="J66" s="2"/>
      <c r="K66" s="8"/>
      <c r="L66" s="9"/>
      <c r="M66" s="8"/>
    </row>
    <row r="67" spans="1:13" ht="15">
      <c r="A67" s="5">
        <f>A65</f>
        <v>16</v>
      </c>
      <c r="B67" t="s">
        <v>22</v>
      </c>
      <c r="F67" s="11"/>
      <c r="G67" s="18"/>
      <c r="H67" s="18"/>
      <c r="I67" s="18"/>
      <c r="K67" t="s">
        <v>15</v>
      </c>
      <c r="M67" s="2"/>
    </row>
    <row r="68" spans="7:9" ht="7.5" customHeight="1">
      <c r="G68" s="11"/>
      <c r="I68" s="11"/>
    </row>
  </sheetData>
  <sheetProtection/>
  <mergeCells count="4">
    <mergeCell ref="P5:Q6"/>
    <mergeCell ref="P7:Q7"/>
    <mergeCell ref="J3:M3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60" workbookViewId="0" topLeftCell="A1">
      <selection activeCell="J68" sqref="J68"/>
    </sheetView>
  </sheetViews>
  <sheetFormatPr defaultColWidth="11.421875" defaultRowHeight="15"/>
  <cols>
    <col min="1" max="1" width="3.00390625" style="0" customWidth="1"/>
    <col min="2" max="2" width="3.421875" style="0" customWidth="1"/>
    <col min="3" max="3" width="10.140625" style="0" bestFit="1" customWidth="1"/>
    <col min="4" max="4" width="4.7109375" style="0" customWidth="1"/>
    <col min="5" max="5" width="10.140625" style="0" bestFit="1" customWidth="1"/>
    <col min="6" max="6" width="3.28125" style="11" customWidth="1"/>
    <col min="7" max="7" width="10.140625" style="2" customWidth="1"/>
    <col min="8" max="9" width="6.57421875" style="2" customWidth="1"/>
    <col min="10" max="10" width="8.421875" style="0" customWidth="1"/>
    <col min="11" max="11" width="10.140625" style="0" bestFit="1" customWidth="1"/>
    <col min="12" max="12" width="3.7109375" style="0" customWidth="1"/>
    <col min="13" max="13" width="10.140625" style="0" bestFit="1" customWidth="1"/>
  </cols>
  <sheetData>
    <row r="1" spans="2:13" ht="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9" ht="7.5" customHeight="1">
      <c r="A2" s="5"/>
      <c r="G2" s="12"/>
      <c r="H2" s="12"/>
      <c r="I2" s="12"/>
    </row>
    <row r="3" spans="1:9" ht="7.5" customHeight="1">
      <c r="A3" s="5"/>
      <c r="G3" s="12"/>
      <c r="H3" s="12"/>
      <c r="I3" s="12"/>
    </row>
    <row r="4" spans="1:13" ht="15" customHeight="1">
      <c r="A4" s="21" t="s">
        <v>19</v>
      </c>
      <c r="B4" s="21"/>
      <c r="C4" s="21"/>
      <c r="D4" s="21"/>
      <c r="E4" s="21"/>
      <c r="F4" s="21"/>
      <c r="G4" s="21"/>
      <c r="H4" s="21"/>
      <c r="I4" s="12"/>
      <c r="J4" s="23" t="s">
        <v>21</v>
      </c>
      <c r="K4" s="23"/>
      <c r="L4" s="23"/>
      <c r="M4" s="23"/>
    </row>
    <row r="5" spans="1:13" ht="15" customHeight="1">
      <c r="A5" s="17"/>
      <c r="B5" s="17"/>
      <c r="C5" s="17"/>
      <c r="D5" s="17"/>
      <c r="E5" s="17"/>
      <c r="F5" s="17"/>
      <c r="G5" s="17"/>
      <c r="H5" s="17"/>
      <c r="I5" s="12"/>
      <c r="J5" s="18"/>
      <c r="K5" s="18"/>
      <c r="L5" s="18"/>
      <c r="M5" s="18"/>
    </row>
    <row r="6" spans="1:18" ht="15">
      <c r="A6" s="5">
        <v>1</v>
      </c>
      <c r="B6" t="str">
        <f>A6&amp;")"</f>
        <v>1)</v>
      </c>
      <c r="C6" s="2">
        <f>VLOOKUP($A6,Daten!$A$23:$G$37,6,FALSE)</f>
        <v>10</v>
      </c>
      <c r="D6" s="3">
        <f>VLOOKUP($A6,Daten!$A$23:$G$37,5,FALSE)</f>
        <v>2</v>
      </c>
      <c r="E6" s="2" t="str">
        <f>C6&amp;" "&amp;$R$6&amp;" "&amp;D6</f>
        <v>10 ∙ 2</v>
      </c>
      <c r="F6" s="12"/>
      <c r="G6" s="2">
        <f>M6</f>
        <v>20</v>
      </c>
      <c r="H6" s="7"/>
      <c r="I6" s="12"/>
      <c r="J6" s="2" t="str">
        <f>B6</f>
        <v>1)</v>
      </c>
      <c r="K6" s="2">
        <f>VLOOKUP($A6,Daten!$A$23:$G$37,6,FALSE)</f>
        <v>10</v>
      </c>
      <c r="L6" s="3">
        <f>VLOOKUP($A6,Daten!$A$23:$G$37,5,FALSE)</f>
        <v>2</v>
      </c>
      <c r="M6" s="2">
        <f>VLOOKUP($A6,Daten!$A$23:$G$37,3,FALSE)</f>
        <v>20</v>
      </c>
      <c r="R6" s="7" t="s">
        <v>18</v>
      </c>
    </row>
    <row r="7" spans="1:13" ht="6.75" customHeight="1" thickBot="1">
      <c r="A7" s="5"/>
      <c r="C7" s="10"/>
      <c r="D7" s="9" t="s">
        <v>1</v>
      </c>
      <c r="E7" s="10"/>
      <c r="F7" s="16" t="s">
        <v>1</v>
      </c>
      <c r="G7" s="13"/>
      <c r="H7" s="7"/>
      <c r="I7" s="12"/>
      <c r="J7" s="2"/>
      <c r="K7" s="8" t="s">
        <v>2</v>
      </c>
      <c r="L7" s="9" t="s">
        <v>1</v>
      </c>
      <c r="M7" s="8" t="s">
        <v>2</v>
      </c>
    </row>
    <row r="8" spans="1:13" ht="15">
      <c r="A8" s="5">
        <f>A6</f>
        <v>1</v>
      </c>
      <c r="C8" s="2">
        <f>VLOOKUP($A8,Daten!$A$23:$G$37,7,FALSE)</f>
        <v>2</v>
      </c>
      <c r="D8" s="4"/>
      <c r="E8" s="2" t="str">
        <f>C8&amp;" "&amp;$R$6&amp;" "&amp;D6</f>
        <v>2 ∙ 2</v>
      </c>
      <c r="F8" s="12"/>
      <c r="G8" s="12">
        <f>M8</f>
        <v>4</v>
      </c>
      <c r="H8" s="7"/>
      <c r="I8" s="12"/>
      <c r="J8" s="2"/>
      <c r="K8" s="2">
        <f>VLOOKUP($A8,Daten!$A$23:$G$37,7,FALSE)</f>
        <v>2</v>
      </c>
      <c r="L8" s="4"/>
      <c r="M8" s="2">
        <f>VLOOKUP($A8,Daten!$A$23:$G$37,4,FALSE)</f>
        <v>4</v>
      </c>
    </row>
    <row r="9" spans="1:9" ht="7.5" customHeight="1">
      <c r="A9" s="5"/>
      <c r="G9" s="12"/>
      <c r="H9" s="7"/>
      <c r="I9" s="12"/>
    </row>
    <row r="10" spans="1:18" ht="15">
      <c r="A10" s="5">
        <f>A6+1</f>
        <v>2</v>
      </c>
      <c r="B10" t="str">
        <f>A10&amp;")"</f>
        <v>2)</v>
      </c>
      <c r="C10" s="2">
        <f>VLOOKUP($A10,Daten!$A$23:$G$37,6,FALSE)</f>
        <v>6</v>
      </c>
      <c r="D10" s="3">
        <f>VLOOKUP($A10,Daten!$A$23:$G$37,5,FALSE)</f>
        <v>9</v>
      </c>
      <c r="E10" s="2" t="str">
        <f>C10&amp;" "&amp;$R$6&amp;" "&amp;D10</f>
        <v>6 ∙ 9</v>
      </c>
      <c r="F10" s="12"/>
      <c r="G10" s="12"/>
      <c r="H10" s="7"/>
      <c r="I10" s="12"/>
      <c r="J10" s="2" t="str">
        <f>B10</f>
        <v>2)</v>
      </c>
      <c r="K10" s="2">
        <f>VLOOKUP($A10,Daten!$A$23:$G$37,6,FALSE)</f>
        <v>6</v>
      </c>
      <c r="L10" s="3">
        <f>VLOOKUP($A10,Daten!$A$23:$G$37,5,FALSE)</f>
        <v>9</v>
      </c>
      <c r="M10" s="2">
        <f>VLOOKUP($A10,Daten!$A$23:$G$37,3,FALSE)</f>
        <v>54</v>
      </c>
      <c r="R10" s="15" t="s">
        <v>17</v>
      </c>
    </row>
    <row r="11" spans="1:13" ht="6.75" customHeight="1" thickBot="1">
      <c r="A11" s="5"/>
      <c r="C11" s="10"/>
      <c r="D11" s="9" t="s">
        <v>1</v>
      </c>
      <c r="E11" s="10"/>
      <c r="F11" s="16" t="s">
        <v>1</v>
      </c>
      <c r="G11" s="13"/>
      <c r="H11" s="7"/>
      <c r="I11" s="12"/>
      <c r="J11" s="2"/>
      <c r="K11" s="8" t="s">
        <v>2</v>
      </c>
      <c r="L11" s="9" t="s">
        <v>1</v>
      </c>
      <c r="M11" s="8" t="s">
        <v>2</v>
      </c>
    </row>
    <row r="12" spans="1:13" ht="15">
      <c r="A12" s="5">
        <f>A10</f>
        <v>2</v>
      </c>
      <c r="C12" s="2">
        <f>VLOOKUP($A12,Daten!$A$23:$G$37,7,FALSE)</f>
        <v>7</v>
      </c>
      <c r="D12" s="4"/>
      <c r="E12" s="2" t="str">
        <f>C12&amp;" "&amp;$R$6&amp;" "</f>
        <v>7 ∙ </v>
      </c>
      <c r="F12" s="12"/>
      <c r="G12" s="12"/>
      <c r="H12" s="7"/>
      <c r="I12" s="12"/>
      <c r="J12" s="2"/>
      <c r="K12" s="2">
        <f>VLOOKUP($A12,Daten!$A$23:$G$37,7,FALSE)</f>
        <v>7</v>
      </c>
      <c r="L12" s="4"/>
      <c r="M12" s="2">
        <f>VLOOKUP($A12,Daten!$A$23:$G$37,4,FALSE)</f>
        <v>63</v>
      </c>
    </row>
    <row r="13" spans="1:9" ht="7.5" customHeight="1">
      <c r="A13" s="5"/>
      <c r="G13" s="12"/>
      <c r="H13" s="7"/>
      <c r="I13" s="12"/>
    </row>
    <row r="14" spans="1:13" ht="15">
      <c r="A14" s="5">
        <f>A10+1</f>
        <v>3</v>
      </c>
      <c r="B14" t="str">
        <f>A14&amp;")"</f>
        <v>3)</v>
      </c>
      <c r="C14" s="2">
        <f>VLOOKUP($A14,Daten!$A$23:$G$37,6,FALSE)</f>
        <v>5</v>
      </c>
      <c r="D14" s="3">
        <f>VLOOKUP($A14,Daten!$A$23:$G$37,5,FALSE)</f>
        <v>8</v>
      </c>
      <c r="E14" s="2"/>
      <c r="F14" s="12"/>
      <c r="G14" s="12"/>
      <c r="H14" s="7"/>
      <c r="I14" s="12"/>
      <c r="J14" s="2" t="str">
        <f>B14</f>
        <v>3)</v>
      </c>
      <c r="K14" s="2">
        <f>VLOOKUP($A14,Daten!$A$23:$G$37,6,FALSE)</f>
        <v>5</v>
      </c>
      <c r="L14" s="3">
        <f>VLOOKUP($A14,Daten!$A$23:$G$37,5,FALSE)</f>
        <v>8</v>
      </c>
      <c r="M14" s="2">
        <f>VLOOKUP($A14,Daten!$A$23:$G$37,3,FALSE)</f>
        <v>40</v>
      </c>
    </row>
    <row r="15" spans="1:13" ht="6.75" customHeight="1" thickBot="1">
      <c r="A15" s="5"/>
      <c r="C15" s="10"/>
      <c r="D15" s="9" t="s">
        <v>1</v>
      </c>
      <c r="E15" s="10"/>
      <c r="F15" s="16" t="s">
        <v>1</v>
      </c>
      <c r="G15" s="13"/>
      <c r="H15" s="7"/>
      <c r="I15" s="12"/>
      <c r="J15" s="2"/>
      <c r="K15" s="8" t="s">
        <v>2</v>
      </c>
      <c r="L15" s="9" t="s">
        <v>1</v>
      </c>
      <c r="M15" s="8" t="s">
        <v>2</v>
      </c>
    </row>
    <row r="16" spans="1:13" ht="15">
      <c r="A16" s="5">
        <f>A14</f>
        <v>3</v>
      </c>
      <c r="C16" s="2">
        <f>VLOOKUP($A16,Daten!$A$23:$G$37,7,FALSE)</f>
        <v>3</v>
      </c>
      <c r="D16" s="4"/>
      <c r="E16" s="2"/>
      <c r="F16" s="12"/>
      <c r="G16" s="12"/>
      <c r="H16" s="7"/>
      <c r="I16" s="12"/>
      <c r="J16" s="2"/>
      <c r="K16" s="2">
        <f>VLOOKUP($A16,Daten!$A$23:$G$37,7,FALSE)</f>
        <v>3</v>
      </c>
      <c r="L16" s="4"/>
      <c r="M16" s="2">
        <f>VLOOKUP($A16,Daten!$A$23:$G$37,4,FALSE)</f>
        <v>24</v>
      </c>
    </row>
    <row r="17" spans="1:9" ht="7.5" customHeight="1">
      <c r="A17" s="5"/>
      <c r="G17" s="12"/>
      <c r="H17" s="7"/>
      <c r="I17" s="12"/>
    </row>
    <row r="18" spans="1:13" ht="15">
      <c r="A18" s="5">
        <f>A14+1</f>
        <v>4</v>
      </c>
      <c r="B18" t="str">
        <f>A18&amp;")"</f>
        <v>4)</v>
      </c>
      <c r="C18" s="2">
        <f>VLOOKUP($A18,Daten!$A$23:$G$37,6,FALSE)</f>
        <v>12</v>
      </c>
      <c r="D18" s="3">
        <f>VLOOKUP($A18,Daten!$A$23:$G$37,5,FALSE)</f>
        <v>3</v>
      </c>
      <c r="E18" s="12"/>
      <c r="F18" s="12"/>
      <c r="G18" s="12"/>
      <c r="H18" s="7"/>
      <c r="I18" s="12"/>
      <c r="J18" s="2" t="str">
        <f>B18</f>
        <v>4)</v>
      </c>
      <c r="K18" s="2">
        <f>VLOOKUP($A18,Daten!$A$23:$G$37,6,FALSE)</f>
        <v>12</v>
      </c>
      <c r="L18" s="3">
        <f>VLOOKUP($A18,Daten!$A$23:$G$37,5,FALSE)</f>
        <v>3</v>
      </c>
      <c r="M18" s="2">
        <f>VLOOKUP($A18,Daten!$A$23:$G$37,3,FALSE)</f>
        <v>36</v>
      </c>
    </row>
    <row r="19" spans="1:13" ht="6.75" customHeight="1" thickBot="1">
      <c r="A19" s="5"/>
      <c r="C19" s="10"/>
      <c r="D19" s="9" t="s">
        <v>1</v>
      </c>
      <c r="E19" s="10"/>
      <c r="F19" s="16" t="s">
        <v>1</v>
      </c>
      <c r="G19" s="13"/>
      <c r="H19" s="7"/>
      <c r="I19" s="12"/>
      <c r="J19" s="2"/>
      <c r="K19" s="8" t="s">
        <v>2</v>
      </c>
      <c r="L19" s="9" t="s">
        <v>1</v>
      </c>
      <c r="M19" s="8" t="s">
        <v>2</v>
      </c>
    </row>
    <row r="20" spans="1:13" ht="15">
      <c r="A20" s="5">
        <f>A18</f>
        <v>4</v>
      </c>
      <c r="C20" s="2">
        <f>VLOOKUP($A20,Daten!$A$23:$G$37,7,FALSE)</f>
        <v>9</v>
      </c>
      <c r="D20" s="4"/>
      <c r="E20" s="2"/>
      <c r="F20" s="12"/>
      <c r="G20" s="12"/>
      <c r="H20" s="7"/>
      <c r="I20" s="12"/>
      <c r="J20" s="2"/>
      <c r="K20" s="2">
        <f>VLOOKUP($A20,Daten!$A$23:$G$37,7,FALSE)</f>
        <v>9</v>
      </c>
      <c r="L20" s="4"/>
      <c r="M20" s="2">
        <f>VLOOKUP($A20,Daten!$A$23:$G$37,4,FALSE)</f>
        <v>27</v>
      </c>
    </row>
    <row r="21" spans="1:9" ht="7.5" customHeight="1">
      <c r="A21" s="5"/>
      <c r="G21" s="12"/>
      <c r="H21" s="7"/>
      <c r="I21" s="12"/>
    </row>
    <row r="22" spans="1:13" ht="15">
      <c r="A22" s="5">
        <f>A18+1</f>
        <v>5</v>
      </c>
      <c r="B22" t="str">
        <f>A22&amp;")"</f>
        <v>5)</v>
      </c>
      <c r="C22" s="2">
        <f>VLOOKUP($A22,Daten!$A$23:$G$37,6,FALSE)</f>
        <v>3</v>
      </c>
      <c r="D22" s="3">
        <f>VLOOKUP($A22,Daten!$A$23:$G$37,5,FALSE)</f>
        <v>9</v>
      </c>
      <c r="E22" s="2"/>
      <c r="F22" s="12"/>
      <c r="G22" s="12"/>
      <c r="H22" s="7"/>
      <c r="I22" s="12"/>
      <c r="J22" s="2" t="str">
        <f>B22</f>
        <v>5)</v>
      </c>
      <c r="K22" s="2">
        <f>VLOOKUP($A22,Daten!$A$23:$G$37,6,FALSE)</f>
        <v>3</v>
      </c>
      <c r="L22" s="3">
        <f>VLOOKUP($A22,Daten!$A$23:$G$37,5,FALSE)</f>
        <v>9</v>
      </c>
      <c r="M22" s="2">
        <f>VLOOKUP($A22,Daten!$A$23:$G$37,3,FALSE)</f>
        <v>27</v>
      </c>
    </row>
    <row r="23" spans="1:13" ht="6.75" customHeight="1" thickBot="1">
      <c r="A23" s="5"/>
      <c r="C23" s="10"/>
      <c r="D23" s="9" t="s">
        <v>1</v>
      </c>
      <c r="E23" s="10"/>
      <c r="F23" s="16" t="s">
        <v>1</v>
      </c>
      <c r="G23" s="13"/>
      <c r="H23" s="7"/>
      <c r="I23" s="12"/>
      <c r="J23" s="2"/>
      <c r="K23" s="8" t="s">
        <v>2</v>
      </c>
      <c r="L23" s="9" t="s">
        <v>1</v>
      </c>
      <c r="M23" s="8" t="s">
        <v>2</v>
      </c>
    </row>
    <row r="24" spans="1:13" ht="15">
      <c r="A24" s="5">
        <f>A22</f>
        <v>5</v>
      </c>
      <c r="C24" s="2">
        <f>VLOOKUP($A24,Daten!$A$23:$G$37,7,FALSE)</f>
        <v>5</v>
      </c>
      <c r="D24" s="4"/>
      <c r="E24" s="2"/>
      <c r="F24" s="12"/>
      <c r="G24" s="12"/>
      <c r="H24" s="7"/>
      <c r="I24" s="12"/>
      <c r="J24" s="2"/>
      <c r="K24" s="2">
        <f>VLOOKUP($A24,Daten!$A$23:$G$37,7,FALSE)</f>
        <v>5</v>
      </c>
      <c r="L24" s="4"/>
      <c r="M24" s="2">
        <f>VLOOKUP($A24,Daten!$A$23:$G$37,4,FALSE)</f>
        <v>45</v>
      </c>
    </row>
    <row r="25" spans="1:9" ht="7.5" customHeight="1">
      <c r="A25" s="5"/>
      <c r="G25" s="12"/>
      <c r="H25" s="7"/>
      <c r="I25" s="12"/>
    </row>
    <row r="26" spans="1:13" ht="15">
      <c r="A26" s="5">
        <f>A22+1</f>
        <v>6</v>
      </c>
      <c r="B26" t="str">
        <f>A26&amp;")"</f>
        <v>6)</v>
      </c>
      <c r="C26" s="2">
        <f>VLOOKUP($A26,Daten!$A$23:$G$37,6,FALSE)</f>
        <v>4</v>
      </c>
      <c r="D26" s="3">
        <f>VLOOKUP($A26,Daten!$A$23:$G$37,5,FALSE)</f>
        <v>9</v>
      </c>
      <c r="E26" s="2"/>
      <c r="F26" s="12"/>
      <c r="G26" s="12"/>
      <c r="H26" s="7"/>
      <c r="I26" s="12"/>
      <c r="J26" s="2" t="str">
        <f>B26</f>
        <v>6)</v>
      </c>
      <c r="K26" s="2">
        <f>VLOOKUP($A26,Daten!$A$23:$G$37,6,FALSE)</f>
        <v>4</v>
      </c>
      <c r="L26" s="3">
        <f>VLOOKUP($A26,Daten!$A$23:$G$37,5,FALSE)</f>
        <v>9</v>
      </c>
      <c r="M26" s="2">
        <f>VLOOKUP($A26,Daten!$A$23:$G$37,3,FALSE)</f>
        <v>36</v>
      </c>
    </row>
    <row r="27" spans="1:18" ht="6.75" customHeight="1" thickBot="1">
      <c r="A27" s="5"/>
      <c r="C27" s="10"/>
      <c r="D27" s="9" t="s">
        <v>1</v>
      </c>
      <c r="E27" s="10"/>
      <c r="F27" s="16" t="s">
        <v>1</v>
      </c>
      <c r="G27" s="13"/>
      <c r="H27" s="7"/>
      <c r="I27" s="12"/>
      <c r="J27" s="2"/>
      <c r="K27" s="8" t="s">
        <v>2</v>
      </c>
      <c r="L27" s="9" t="s">
        <v>1</v>
      </c>
      <c r="M27" s="8" t="s">
        <v>2</v>
      </c>
      <c r="R27" t="s">
        <v>14</v>
      </c>
    </row>
    <row r="28" spans="1:13" ht="15">
      <c r="A28" s="5">
        <f>A26</f>
        <v>6</v>
      </c>
      <c r="C28" s="2">
        <f>VLOOKUP($A28,Daten!$A$23:$G$37,7,FALSE)</f>
        <v>7</v>
      </c>
      <c r="D28" s="4"/>
      <c r="E28" s="2"/>
      <c r="F28" s="12"/>
      <c r="G28" s="12"/>
      <c r="H28" s="7"/>
      <c r="I28" s="12"/>
      <c r="J28" s="2"/>
      <c r="K28" s="2">
        <f>VLOOKUP($A28,Daten!$A$23:$G$37,7,FALSE)</f>
        <v>7</v>
      </c>
      <c r="L28" s="4"/>
      <c r="M28" s="2">
        <f>VLOOKUP($A28,Daten!$A$23:$G$37,4,FALSE)</f>
        <v>63</v>
      </c>
    </row>
    <row r="29" spans="1:9" ht="15">
      <c r="A29" s="5"/>
      <c r="G29" s="12"/>
      <c r="H29" s="7"/>
      <c r="I29" s="12"/>
    </row>
    <row r="30" spans="1:13" ht="15">
      <c r="A30" s="5">
        <f>A26+1</f>
        <v>7</v>
      </c>
      <c r="B30" t="str">
        <f>A30&amp;")"</f>
        <v>7)</v>
      </c>
      <c r="C30" s="2">
        <f>VLOOKUP($A30,Daten!$A$23:$G$37,6,FALSE)</f>
        <v>11</v>
      </c>
      <c r="D30" s="3">
        <f>VLOOKUP($A30,Daten!$A$23:$G$37,5,FALSE)</f>
        <v>5</v>
      </c>
      <c r="E30" s="2"/>
      <c r="F30" s="12"/>
      <c r="G30" s="12"/>
      <c r="H30" s="7"/>
      <c r="I30" s="12"/>
      <c r="J30" s="2" t="str">
        <f>B30</f>
        <v>7)</v>
      </c>
      <c r="K30" s="2">
        <f>VLOOKUP($A30,Daten!$A$23:$G$37,6,FALSE)</f>
        <v>11</v>
      </c>
      <c r="L30" s="3">
        <f>VLOOKUP($A30,Daten!$A$23:$G$37,5,FALSE)</f>
        <v>5</v>
      </c>
      <c r="M30" s="2">
        <f>VLOOKUP($A30,Daten!$A$23:$G$37,3,FALSE)</f>
        <v>55</v>
      </c>
    </row>
    <row r="31" spans="1:13" ht="6.75" customHeight="1" thickBot="1">
      <c r="A31" s="5"/>
      <c r="C31" s="10"/>
      <c r="D31" s="9" t="s">
        <v>1</v>
      </c>
      <c r="E31" s="10"/>
      <c r="F31" s="16" t="s">
        <v>1</v>
      </c>
      <c r="G31" s="13"/>
      <c r="H31" s="7"/>
      <c r="I31" s="12"/>
      <c r="J31" s="2"/>
      <c r="K31" s="8" t="s">
        <v>2</v>
      </c>
      <c r="L31" s="9" t="s">
        <v>1</v>
      </c>
      <c r="M31" s="8" t="s">
        <v>2</v>
      </c>
    </row>
    <row r="32" spans="1:13" ht="15">
      <c r="A32" s="5">
        <f>A30</f>
        <v>7</v>
      </c>
      <c r="C32" s="2">
        <f>VLOOKUP($A32,Daten!$A$23:$G$37,7,FALSE)</f>
        <v>6</v>
      </c>
      <c r="D32" s="4"/>
      <c r="E32" s="2"/>
      <c r="F32" s="12"/>
      <c r="G32" s="12"/>
      <c r="H32" s="7"/>
      <c r="I32" s="12"/>
      <c r="J32" s="2"/>
      <c r="K32" s="2">
        <f>VLOOKUP($A32,Daten!$A$23:$G$37,7,FALSE)</f>
        <v>6</v>
      </c>
      <c r="L32" s="4"/>
      <c r="M32" s="2">
        <f>VLOOKUP($A32,Daten!$A$23:$G$37,4,FALSE)</f>
        <v>30</v>
      </c>
    </row>
    <row r="33" spans="1:9" ht="15">
      <c r="A33" s="5"/>
      <c r="G33" s="12"/>
      <c r="H33" s="7"/>
      <c r="I33" s="12"/>
    </row>
    <row r="34" spans="1:13" ht="15">
      <c r="A34" s="5">
        <f>A30+1</f>
        <v>8</v>
      </c>
      <c r="B34" t="str">
        <f>A34&amp;")"</f>
        <v>8)</v>
      </c>
      <c r="C34" s="2">
        <f>VLOOKUP($A34,Daten!$A$23:$G$37,6,FALSE)</f>
        <v>9</v>
      </c>
      <c r="D34" s="3">
        <f>VLOOKUP($A34,Daten!$A$23:$G$37,5,FALSE)</f>
        <v>6</v>
      </c>
      <c r="E34" s="2"/>
      <c r="F34" s="12"/>
      <c r="G34" s="12"/>
      <c r="H34" s="7"/>
      <c r="I34" s="12"/>
      <c r="J34" s="2" t="str">
        <f>B34</f>
        <v>8)</v>
      </c>
      <c r="K34" s="2">
        <f>VLOOKUP($A34,Daten!$A$23:$G$37,6,FALSE)</f>
        <v>9</v>
      </c>
      <c r="L34" s="3">
        <f>VLOOKUP($A34,Daten!$A$23:$G$37,5,FALSE)</f>
        <v>6</v>
      </c>
      <c r="M34" s="2">
        <f>VLOOKUP($A34,Daten!$A$23:$G$37,3,FALSE)</f>
        <v>54</v>
      </c>
    </row>
    <row r="35" spans="1:13" ht="6.75" customHeight="1" thickBot="1">
      <c r="A35" s="5"/>
      <c r="C35" s="10"/>
      <c r="D35" s="9" t="s">
        <v>1</v>
      </c>
      <c r="E35" s="10"/>
      <c r="F35" s="16" t="s">
        <v>1</v>
      </c>
      <c r="G35" s="13"/>
      <c r="H35" s="7"/>
      <c r="I35" s="12"/>
      <c r="J35" s="2"/>
      <c r="K35" s="8" t="s">
        <v>2</v>
      </c>
      <c r="L35" s="9" t="s">
        <v>1</v>
      </c>
      <c r="M35" s="8" t="s">
        <v>2</v>
      </c>
    </row>
    <row r="36" spans="1:13" ht="15">
      <c r="A36" s="5">
        <f>A34</f>
        <v>8</v>
      </c>
      <c r="C36" s="2">
        <f>VLOOKUP($A36,Daten!$A$23:$G$37,7,FALSE)</f>
        <v>10</v>
      </c>
      <c r="D36" s="4"/>
      <c r="E36" s="2"/>
      <c r="F36" s="12"/>
      <c r="G36" s="12"/>
      <c r="H36" s="7"/>
      <c r="I36" s="12"/>
      <c r="J36" s="2"/>
      <c r="K36" s="2">
        <f>VLOOKUP($A36,Daten!$A$23:$G$37,7,FALSE)</f>
        <v>10</v>
      </c>
      <c r="L36" s="4"/>
      <c r="M36" s="2">
        <f>VLOOKUP($A36,Daten!$A$23:$G$37,4,FALSE)</f>
        <v>60</v>
      </c>
    </row>
    <row r="37" spans="1:9" ht="15">
      <c r="A37" s="5"/>
      <c r="G37" s="12"/>
      <c r="H37" s="7"/>
      <c r="I37" s="12"/>
    </row>
    <row r="38" spans="1:13" ht="15">
      <c r="A38" s="5">
        <f>A34+1</f>
        <v>9</v>
      </c>
      <c r="B38" t="str">
        <f>A38&amp;")"</f>
        <v>9)</v>
      </c>
      <c r="C38" s="2">
        <f>VLOOKUP($A38,Daten!$A$23:$G$37,6,FALSE)</f>
        <v>11</v>
      </c>
      <c r="D38" s="3">
        <f>VLOOKUP($A38,Daten!$A$23:$G$37,5,FALSE)</f>
        <v>4</v>
      </c>
      <c r="E38" s="2"/>
      <c r="F38" s="12"/>
      <c r="G38" s="12"/>
      <c r="H38" s="7"/>
      <c r="I38" s="12"/>
      <c r="J38" s="2" t="str">
        <f>B38</f>
        <v>9)</v>
      </c>
      <c r="K38" s="2">
        <f>VLOOKUP($A38,Daten!$A$23:$G$37,6,FALSE)</f>
        <v>11</v>
      </c>
      <c r="L38" s="3">
        <f>VLOOKUP($A38,Daten!$A$23:$G$37,5,FALSE)</f>
        <v>4</v>
      </c>
      <c r="M38" s="2">
        <f>VLOOKUP($A38,Daten!$A$23:$G$37,3,FALSE)</f>
        <v>44</v>
      </c>
    </row>
    <row r="39" spans="1:13" ht="6.75" customHeight="1" thickBot="1">
      <c r="A39" s="5"/>
      <c r="C39" s="10"/>
      <c r="D39" s="9" t="s">
        <v>1</v>
      </c>
      <c r="E39" s="10"/>
      <c r="F39" s="16" t="s">
        <v>1</v>
      </c>
      <c r="G39" s="13"/>
      <c r="H39" s="7"/>
      <c r="I39" s="12"/>
      <c r="J39" s="2"/>
      <c r="K39" s="8" t="s">
        <v>2</v>
      </c>
      <c r="L39" s="9" t="s">
        <v>1</v>
      </c>
      <c r="M39" s="8" t="s">
        <v>2</v>
      </c>
    </row>
    <row r="40" spans="1:13" ht="15">
      <c r="A40" s="5">
        <f>A38</f>
        <v>9</v>
      </c>
      <c r="C40" s="2">
        <f>VLOOKUP($A40,Daten!$A$23:$G$37,7,FALSE)</f>
        <v>2</v>
      </c>
      <c r="D40" s="4"/>
      <c r="E40" s="2"/>
      <c r="F40" s="12"/>
      <c r="G40" s="12"/>
      <c r="H40" s="7"/>
      <c r="I40" s="12"/>
      <c r="J40" s="2"/>
      <c r="K40" s="2">
        <f>VLOOKUP($A40,Daten!$A$23:$G$37,7,FALSE)</f>
        <v>2</v>
      </c>
      <c r="L40" s="4"/>
      <c r="M40" s="2">
        <f>VLOOKUP($A40,Daten!$A$23:$G$37,4,FALSE)</f>
        <v>8</v>
      </c>
    </row>
    <row r="41" ht="15">
      <c r="H41" s="7"/>
    </row>
    <row r="42" spans="1:13" ht="15">
      <c r="A42" s="5">
        <f>A38+1</f>
        <v>10</v>
      </c>
      <c r="B42" t="str">
        <f>A42&amp;")"</f>
        <v>10)</v>
      </c>
      <c r="C42" s="2">
        <f>VLOOKUP($A42,Daten!$A$23:$G$37,6,FALSE)</f>
        <v>9</v>
      </c>
      <c r="D42" s="3">
        <f>VLOOKUP($A42,Daten!$A$23:$G$37,5,FALSE)</f>
        <v>6</v>
      </c>
      <c r="E42" s="2"/>
      <c r="F42" s="12"/>
      <c r="G42" s="12"/>
      <c r="H42" s="7"/>
      <c r="I42" s="12"/>
      <c r="J42" s="2" t="str">
        <f>B42</f>
        <v>10)</v>
      </c>
      <c r="K42" s="2">
        <f>VLOOKUP($A42,Daten!$A$23:$G$37,6,FALSE)</f>
        <v>9</v>
      </c>
      <c r="L42" s="3">
        <f>VLOOKUP($A42,Daten!$A$23:$G$37,5,FALSE)</f>
        <v>6</v>
      </c>
      <c r="M42" s="2">
        <f>VLOOKUP($A42,Daten!$A$23:$G$37,3,FALSE)</f>
        <v>54</v>
      </c>
    </row>
    <row r="43" spans="1:13" ht="6.75" customHeight="1" thickBot="1">
      <c r="A43" s="5"/>
      <c r="C43" s="10"/>
      <c r="D43" s="9" t="s">
        <v>1</v>
      </c>
      <c r="E43" s="10"/>
      <c r="F43" s="16" t="s">
        <v>1</v>
      </c>
      <c r="G43" s="13"/>
      <c r="H43" s="7"/>
      <c r="I43" s="12"/>
      <c r="J43" s="2"/>
      <c r="K43" s="8" t="s">
        <v>2</v>
      </c>
      <c r="L43" s="9" t="s">
        <v>1</v>
      </c>
      <c r="M43" s="8" t="s">
        <v>2</v>
      </c>
    </row>
    <row r="44" spans="1:13" ht="15">
      <c r="A44" s="5">
        <f>A42</f>
        <v>10</v>
      </c>
      <c r="C44" s="2">
        <f>VLOOKUP($A44,Daten!$A$23:$G$37,7,FALSE)</f>
        <v>10</v>
      </c>
      <c r="D44" s="4"/>
      <c r="E44" s="2"/>
      <c r="F44" s="12"/>
      <c r="G44" s="12"/>
      <c r="H44" s="7"/>
      <c r="I44" s="12"/>
      <c r="J44" s="2"/>
      <c r="K44" s="2">
        <f>VLOOKUP($A44,Daten!$A$23:$G$37,7,FALSE)</f>
        <v>10</v>
      </c>
      <c r="L44" s="4"/>
      <c r="M44" s="2">
        <f>VLOOKUP($A44,Daten!$A$23:$G$37,4,FALSE)</f>
        <v>60</v>
      </c>
    </row>
    <row r="45" ht="15">
      <c r="H45" s="7"/>
    </row>
    <row r="46" spans="1:13" ht="15">
      <c r="A46" s="5">
        <f>A42+1</f>
        <v>11</v>
      </c>
      <c r="B46" t="str">
        <f>A46&amp;")"</f>
        <v>11)</v>
      </c>
      <c r="C46" s="2">
        <f>VLOOKUP($A46,Daten!$A$23:$G$37,6,FALSE)</f>
        <v>6</v>
      </c>
      <c r="D46" s="3">
        <f>VLOOKUP($A46,Daten!$A$23:$G$37,5,FALSE)</f>
        <v>7</v>
      </c>
      <c r="E46" s="2"/>
      <c r="F46" s="12"/>
      <c r="G46" s="12"/>
      <c r="H46" s="7"/>
      <c r="I46" s="12"/>
      <c r="J46" s="2" t="str">
        <f>B46</f>
        <v>11)</v>
      </c>
      <c r="K46" s="2">
        <f>VLOOKUP($A46,Daten!$A$23:$G$37,6,FALSE)</f>
        <v>6</v>
      </c>
      <c r="L46" s="3">
        <f>VLOOKUP($A46,Daten!$A$23:$G$37,5,FALSE)</f>
        <v>7</v>
      </c>
      <c r="M46" s="2">
        <f>VLOOKUP($A46,Daten!$A$23:$G$37,3,FALSE)</f>
        <v>42</v>
      </c>
    </row>
    <row r="47" spans="1:13" ht="6.75" customHeight="1" thickBot="1">
      <c r="A47" s="5"/>
      <c r="C47" s="10"/>
      <c r="D47" s="9" t="s">
        <v>1</v>
      </c>
      <c r="E47" s="10"/>
      <c r="F47" s="16" t="s">
        <v>1</v>
      </c>
      <c r="G47" s="13"/>
      <c r="H47" s="7"/>
      <c r="I47" s="12"/>
      <c r="J47" s="2"/>
      <c r="K47" s="8" t="s">
        <v>2</v>
      </c>
      <c r="L47" s="9" t="s">
        <v>1</v>
      </c>
      <c r="M47" s="8" t="s">
        <v>2</v>
      </c>
    </row>
    <row r="48" spans="1:13" ht="15">
      <c r="A48" s="5">
        <f>A46</f>
        <v>11</v>
      </c>
      <c r="C48" s="2">
        <f>VLOOKUP($A48,Daten!$A$23:$G$37,7,FALSE)</f>
        <v>4</v>
      </c>
      <c r="D48" s="4"/>
      <c r="E48" s="2"/>
      <c r="F48" s="12"/>
      <c r="G48" s="12"/>
      <c r="H48" s="7"/>
      <c r="I48" s="12"/>
      <c r="J48" s="2"/>
      <c r="K48" s="2">
        <f>VLOOKUP($A48,Daten!$A$23:$G$37,7,FALSE)</f>
        <v>4</v>
      </c>
      <c r="L48" s="4"/>
      <c r="M48" s="2">
        <f>VLOOKUP($A48,Daten!$A$23:$G$37,4,FALSE)</f>
        <v>28</v>
      </c>
    </row>
    <row r="49" ht="15">
      <c r="H49" s="7"/>
    </row>
    <row r="50" spans="1:13" ht="15">
      <c r="A50" s="5">
        <f>A46+1</f>
        <v>12</v>
      </c>
      <c r="B50" t="str">
        <f>A50&amp;")"</f>
        <v>12)</v>
      </c>
      <c r="C50" s="2">
        <f>VLOOKUP($A50,Daten!$A$23:$G$37,6,FALSE)</f>
        <v>10</v>
      </c>
      <c r="D50" s="3">
        <f>VLOOKUP($A50,Daten!$A$23:$G$37,5,FALSE)</f>
        <v>6</v>
      </c>
      <c r="E50" s="2"/>
      <c r="F50" s="12"/>
      <c r="G50" s="12"/>
      <c r="H50" s="7"/>
      <c r="I50" s="12"/>
      <c r="J50" s="2" t="str">
        <f>B50</f>
        <v>12)</v>
      </c>
      <c r="K50" s="2">
        <f>VLOOKUP($A50,Daten!$A$23:$G$37,6,FALSE)</f>
        <v>10</v>
      </c>
      <c r="L50" s="3">
        <f>VLOOKUP($A50,Daten!$A$23:$G$37,5,FALSE)</f>
        <v>6</v>
      </c>
      <c r="M50" s="2">
        <f>VLOOKUP($A50,Daten!$A$23:$G$37,3,FALSE)</f>
        <v>60</v>
      </c>
    </row>
    <row r="51" spans="1:13" ht="6.75" customHeight="1" thickBot="1">
      <c r="A51" s="5"/>
      <c r="C51" s="10"/>
      <c r="D51" s="9" t="s">
        <v>1</v>
      </c>
      <c r="E51" s="10"/>
      <c r="F51" s="16" t="s">
        <v>1</v>
      </c>
      <c r="G51" s="13"/>
      <c r="H51" s="7"/>
      <c r="I51" s="12"/>
      <c r="J51" s="2"/>
      <c r="K51" s="8" t="s">
        <v>2</v>
      </c>
      <c r="L51" s="9" t="s">
        <v>1</v>
      </c>
      <c r="M51" s="8" t="s">
        <v>2</v>
      </c>
    </row>
    <row r="52" spans="1:13" ht="15">
      <c r="A52" s="5">
        <f>A50</f>
        <v>12</v>
      </c>
      <c r="C52" s="2">
        <f>VLOOKUP($A52,Daten!$A$23:$G$37,7,FALSE)</f>
        <v>6</v>
      </c>
      <c r="D52" s="4"/>
      <c r="E52" s="2"/>
      <c r="F52" s="12"/>
      <c r="G52" s="12"/>
      <c r="H52" s="7"/>
      <c r="I52" s="12"/>
      <c r="J52" s="2"/>
      <c r="K52" s="2">
        <f>VLOOKUP($A52,Daten!$A$23:$G$37,7,FALSE)</f>
        <v>6</v>
      </c>
      <c r="L52" s="4"/>
      <c r="M52" s="2">
        <f>VLOOKUP($A52,Daten!$A$23:$G$37,4,FALSE)</f>
        <v>36</v>
      </c>
    </row>
    <row r="53" ht="15">
      <c r="H53" s="7"/>
    </row>
    <row r="54" spans="1:13" ht="15">
      <c r="A54" s="5">
        <f>A50+1</f>
        <v>13</v>
      </c>
      <c r="B54" t="str">
        <f>A54&amp;")"</f>
        <v>13)</v>
      </c>
      <c r="C54" s="2">
        <f>VLOOKUP($A54,Daten!$A$23:$G$37,6,FALSE)</f>
        <v>4</v>
      </c>
      <c r="D54" s="3">
        <f>VLOOKUP($A54,Daten!$A$23:$G$37,5,FALSE)</f>
        <v>5</v>
      </c>
      <c r="E54" s="2"/>
      <c r="F54" s="12"/>
      <c r="G54" s="12"/>
      <c r="H54" s="7"/>
      <c r="I54" s="12"/>
      <c r="J54" s="2" t="str">
        <f>B54</f>
        <v>13)</v>
      </c>
      <c r="K54" s="2">
        <f>VLOOKUP($A54,Daten!$A$23:$G$37,6,FALSE)</f>
        <v>4</v>
      </c>
      <c r="L54" s="3">
        <f>VLOOKUP($A54,Daten!$A$23:$G$37,5,FALSE)</f>
        <v>5</v>
      </c>
      <c r="M54" s="2">
        <f>VLOOKUP($A54,Daten!$A$23:$G$37,3,FALSE)</f>
        <v>20</v>
      </c>
    </row>
    <row r="55" spans="1:13" ht="6.75" customHeight="1" thickBot="1">
      <c r="A55" s="5"/>
      <c r="C55" s="10"/>
      <c r="D55" s="9" t="s">
        <v>1</v>
      </c>
      <c r="E55" s="10"/>
      <c r="F55" s="16" t="s">
        <v>1</v>
      </c>
      <c r="G55" s="13"/>
      <c r="H55" s="7"/>
      <c r="I55" s="12"/>
      <c r="J55" s="2"/>
      <c r="K55" s="8" t="s">
        <v>2</v>
      </c>
      <c r="L55" s="9" t="s">
        <v>1</v>
      </c>
      <c r="M55" s="8" t="s">
        <v>2</v>
      </c>
    </row>
    <row r="56" spans="1:13" ht="15">
      <c r="A56" s="5">
        <f>A54</f>
        <v>13</v>
      </c>
      <c r="C56" s="2">
        <f>VLOOKUP($A56,Daten!$A$23:$G$37,7,FALSE)</f>
        <v>5</v>
      </c>
      <c r="D56" s="4"/>
      <c r="E56" s="2"/>
      <c r="F56" s="12"/>
      <c r="G56" s="12"/>
      <c r="H56" s="7"/>
      <c r="I56" s="12"/>
      <c r="J56" s="2"/>
      <c r="K56" s="2">
        <f>VLOOKUP($A56,Daten!$A$23:$G$37,7,FALSE)</f>
        <v>5</v>
      </c>
      <c r="L56" s="4"/>
      <c r="M56" s="2">
        <f>VLOOKUP($A56,Daten!$A$23:$G$37,4,FALSE)</f>
        <v>25</v>
      </c>
    </row>
    <row r="57" ht="15">
      <c r="H57" s="7"/>
    </row>
    <row r="58" spans="1:13" ht="15">
      <c r="A58" s="5">
        <f>A54+1</f>
        <v>14</v>
      </c>
      <c r="B58" t="str">
        <f>A58&amp;")"</f>
        <v>14)</v>
      </c>
      <c r="C58" s="2">
        <f>VLOOKUP($A58,Daten!$A$23:$G$37,6,FALSE)</f>
        <v>11</v>
      </c>
      <c r="D58" s="3">
        <f>VLOOKUP($A58,Daten!$A$23:$G$37,5,FALSE)</f>
        <v>8</v>
      </c>
      <c r="E58" s="2"/>
      <c r="F58" s="12"/>
      <c r="G58" s="12"/>
      <c r="H58" s="7"/>
      <c r="I58" s="12"/>
      <c r="J58" s="2" t="str">
        <f>B58</f>
        <v>14)</v>
      </c>
      <c r="K58" s="2">
        <f>VLOOKUP($A58,Daten!$A$23:$G$37,6,FALSE)</f>
        <v>11</v>
      </c>
      <c r="L58" s="3">
        <f>VLOOKUP($A58,Daten!$A$23:$G$37,5,FALSE)</f>
        <v>8</v>
      </c>
      <c r="M58" s="2">
        <f>VLOOKUP($A58,Daten!$A$23:$G$37,3,FALSE)</f>
        <v>88</v>
      </c>
    </row>
    <row r="59" spans="1:13" ht="6.75" customHeight="1" thickBot="1">
      <c r="A59" s="5"/>
      <c r="C59" s="10"/>
      <c r="D59" s="9" t="s">
        <v>1</v>
      </c>
      <c r="E59" s="10"/>
      <c r="F59" s="16" t="s">
        <v>1</v>
      </c>
      <c r="G59" s="13"/>
      <c r="H59" s="7"/>
      <c r="I59" s="12"/>
      <c r="J59" s="2"/>
      <c r="K59" s="8" t="s">
        <v>2</v>
      </c>
      <c r="L59" s="9" t="s">
        <v>1</v>
      </c>
      <c r="M59" s="8" t="s">
        <v>2</v>
      </c>
    </row>
    <row r="60" spans="1:13" ht="15">
      <c r="A60" s="5">
        <f>A58</f>
        <v>14</v>
      </c>
      <c r="C60" s="2">
        <f>VLOOKUP($A60,Daten!$A$23:$G$37,7,FALSE)</f>
        <v>10</v>
      </c>
      <c r="D60" s="4"/>
      <c r="E60" s="2"/>
      <c r="F60" s="12"/>
      <c r="G60" s="12"/>
      <c r="H60" s="7"/>
      <c r="I60" s="12"/>
      <c r="J60" s="2"/>
      <c r="K60" s="2">
        <f>VLOOKUP($A60,Daten!$A$23:$G$37,7,FALSE)</f>
        <v>10</v>
      </c>
      <c r="L60" s="4"/>
      <c r="M60" s="2">
        <f>VLOOKUP($A60,Daten!$A$23:$G$37,4,FALSE)</f>
        <v>80</v>
      </c>
    </row>
    <row r="61" ht="15">
      <c r="H61" s="7"/>
    </row>
    <row r="62" spans="1:13" ht="15">
      <c r="A62" s="5">
        <f>A58+1</f>
        <v>15</v>
      </c>
      <c r="B62" t="str">
        <f>A62&amp;")"</f>
        <v>15)</v>
      </c>
      <c r="C62" s="2">
        <f>VLOOKUP($A62,Daten!$A$23:$G$37,6,FALSE)</f>
        <v>10</v>
      </c>
      <c r="D62" s="3">
        <f>VLOOKUP($A62,Daten!$A$23:$G$37,5,FALSE)</f>
        <v>10</v>
      </c>
      <c r="E62" s="2"/>
      <c r="F62" s="12"/>
      <c r="G62" s="12"/>
      <c r="H62" s="7"/>
      <c r="I62" s="12"/>
      <c r="J62" s="2" t="str">
        <f>B62</f>
        <v>15)</v>
      </c>
      <c r="K62" s="2">
        <f>VLOOKUP($A62,Daten!$A$23:$G$37,6,FALSE)</f>
        <v>10</v>
      </c>
      <c r="L62" s="3">
        <f>VLOOKUP($A62,Daten!$A$23:$G$37,5,FALSE)</f>
        <v>10</v>
      </c>
      <c r="M62" s="2">
        <f>VLOOKUP($A62,Daten!$A$23:$G$37,3,FALSE)</f>
        <v>100</v>
      </c>
    </row>
    <row r="63" spans="1:13" ht="6.75" customHeight="1" thickBot="1">
      <c r="A63" s="5"/>
      <c r="C63" s="10"/>
      <c r="D63" s="9" t="s">
        <v>1</v>
      </c>
      <c r="E63" s="10"/>
      <c r="F63" s="16" t="s">
        <v>1</v>
      </c>
      <c r="G63" s="13"/>
      <c r="H63" s="7"/>
      <c r="I63" s="12"/>
      <c r="J63" s="2"/>
      <c r="K63" s="8" t="s">
        <v>2</v>
      </c>
      <c r="L63" s="9" t="s">
        <v>1</v>
      </c>
      <c r="M63" s="8" t="s">
        <v>2</v>
      </c>
    </row>
    <row r="64" spans="1:13" ht="15">
      <c r="A64" s="5">
        <f>A62</f>
        <v>15</v>
      </c>
      <c r="C64" s="2">
        <f>VLOOKUP($A64,Daten!$A$23:$G$37,7,FALSE)</f>
        <v>3</v>
      </c>
      <c r="D64" s="4"/>
      <c r="E64" s="2"/>
      <c r="F64" s="12"/>
      <c r="G64" s="12"/>
      <c r="H64" s="7"/>
      <c r="I64" s="12"/>
      <c r="J64" s="2"/>
      <c r="K64" s="2">
        <f>VLOOKUP($A64,Daten!$A$23:$G$37,7,FALSE)</f>
        <v>3</v>
      </c>
      <c r="L64" s="4"/>
      <c r="M64" s="2">
        <f>VLOOKUP($A64,Daten!$A$23:$G$37,4,FALSE)</f>
        <v>30</v>
      </c>
    </row>
    <row r="66" spans="2:11" ht="15">
      <c r="B66" t="s">
        <v>22</v>
      </c>
      <c r="K66" t="s">
        <v>15</v>
      </c>
    </row>
  </sheetData>
  <sheetProtection/>
  <mergeCells count="2">
    <mergeCell ref="J4:M4"/>
    <mergeCell ref="A4:H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60" workbookViewId="0" topLeftCell="A1">
      <selection activeCell="F37" sqref="F37"/>
    </sheetView>
  </sheetViews>
  <sheetFormatPr defaultColWidth="11.421875" defaultRowHeight="15"/>
  <cols>
    <col min="1" max="1" width="3.00390625" style="0" customWidth="1"/>
    <col min="2" max="2" width="7.140625" style="0" customWidth="1"/>
    <col min="3" max="3" width="10.140625" style="0" bestFit="1" customWidth="1"/>
    <col min="4" max="4" width="4.7109375" style="0" customWidth="1"/>
    <col min="5" max="5" width="10.140625" style="0" bestFit="1" customWidth="1"/>
    <col min="6" max="6" width="14.00390625" style="0" customWidth="1"/>
    <col min="7" max="7" width="15.28125" style="0" customWidth="1"/>
    <col min="8" max="8" width="10.140625" style="0" bestFit="1" customWidth="1"/>
    <col min="9" max="9" width="3.7109375" style="0" customWidth="1"/>
    <col min="10" max="10" width="10.140625" style="0" bestFit="1" customWidth="1"/>
  </cols>
  <sheetData>
    <row r="1" spans="2:10" ht="15">
      <c r="B1" s="19"/>
      <c r="C1" s="19"/>
      <c r="D1" s="19"/>
      <c r="E1" s="19"/>
      <c r="F1" s="19"/>
      <c r="G1" s="19"/>
      <c r="H1" s="19"/>
      <c r="I1" s="19"/>
      <c r="J1" s="19"/>
    </row>
    <row r="2" spans="1:6" ht="7.5" customHeight="1">
      <c r="A2" s="5"/>
      <c r="F2" s="6"/>
    </row>
    <row r="3" spans="1:10" ht="15">
      <c r="A3" s="21" t="s">
        <v>20</v>
      </c>
      <c r="B3" s="21"/>
      <c r="C3" s="21"/>
      <c r="D3" s="21"/>
      <c r="E3" s="21"/>
      <c r="F3" s="22"/>
      <c r="G3" s="24" t="s">
        <v>7</v>
      </c>
      <c r="H3" s="21"/>
      <c r="I3" s="21"/>
      <c r="J3" s="21"/>
    </row>
    <row r="4" spans="1:6" ht="7.5" customHeight="1">
      <c r="A4" s="5"/>
      <c r="F4" s="6"/>
    </row>
    <row r="5" spans="1:10" ht="15">
      <c r="A5" s="5">
        <v>1</v>
      </c>
      <c r="B5" t="str">
        <f>A5&amp;")"</f>
        <v>1)</v>
      </c>
      <c r="C5" s="2">
        <f>VLOOKUP($A5,Daten!$A$43:$G$57,3,FALSE)</f>
        <v>24</v>
      </c>
      <c r="D5" s="2"/>
      <c r="E5" s="2"/>
      <c r="F5" s="7"/>
      <c r="G5" s="2" t="str">
        <f>B5</f>
        <v>1)</v>
      </c>
      <c r="H5" s="2">
        <f>VLOOKUP($A5,Daten!$A$43:$G$57,3,FALSE)</f>
        <v>24</v>
      </c>
      <c r="I5" s="2"/>
      <c r="J5" s="2">
        <f>VLOOKUP($A5,Daten!$A$43:$G$57,6,FALSE)</f>
        <v>6</v>
      </c>
    </row>
    <row r="6" spans="1:10" ht="6.75" customHeight="1" thickBot="1">
      <c r="A6" s="5"/>
      <c r="C6" s="10"/>
      <c r="D6" s="9" t="s">
        <v>1</v>
      </c>
      <c r="E6" s="10"/>
      <c r="F6" s="7"/>
      <c r="G6" s="2"/>
      <c r="H6" s="8" t="s">
        <v>2</v>
      </c>
      <c r="I6" s="9" t="s">
        <v>1</v>
      </c>
      <c r="J6" s="8" t="s">
        <v>2</v>
      </c>
    </row>
    <row r="7" spans="1:10" ht="15">
      <c r="A7" s="5">
        <f>A5</f>
        <v>1</v>
      </c>
      <c r="C7" s="2">
        <f>VLOOKUP($A7,Daten!$A$43:$G$57,4,FALSE)</f>
        <v>28</v>
      </c>
      <c r="D7" s="4"/>
      <c r="E7" s="2"/>
      <c r="F7" s="7"/>
      <c r="G7" s="2"/>
      <c r="H7" s="2">
        <f>VLOOKUP($A7,Daten!$A$43:$G$57,4,FALSE)</f>
        <v>28</v>
      </c>
      <c r="I7" s="4">
        <f>VLOOKUP($A7,Daten!$A$43:$G$57,5,FALSE)</f>
        <v>4</v>
      </c>
      <c r="J7" s="2">
        <f>VLOOKUP($A7,Daten!$A$43:$G$57,7,FALSE)</f>
        <v>7</v>
      </c>
    </row>
    <row r="8" spans="1:6" ht="7.5" customHeight="1">
      <c r="A8" s="5"/>
      <c r="F8" s="6"/>
    </row>
    <row r="9" spans="1:10" ht="15">
      <c r="A9" s="5">
        <f>A5+1</f>
        <v>2</v>
      </c>
      <c r="B9" t="str">
        <f>A9&amp;")"</f>
        <v>2)</v>
      </c>
      <c r="C9" s="2">
        <f>VLOOKUP($A9,Daten!$A$43:$G$57,3,FALSE)</f>
        <v>32</v>
      </c>
      <c r="D9" s="2"/>
      <c r="E9" s="2"/>
      <c r="F9" s="7"/>
      <c r="G9" s="2" t="str">
        <f>B9</f>
        <v>2)</v>
      </c>
      <c r="H9" s="2">
        <f>VLOOKUP($A9,Daten!$A$43:$G$57,3,FALSE)</f>
        <v>32</v>
      </c>
      <c r="I9" s="2"/>
      <c r="J9" s="2">
        <f>VLOOKUP($A9,Daten!$A$43:$G$57,6,FALSE)</f>
        <v>4</v>
      </c>
    </row>
    <row r="10" spans="1:10" ht="6.75" customHeight="1" thickBot="1">
      <c r="A10" s="5"/>
      <c r="C10" s="10"/>
      <c r="D10" s="9" t="s">
        <v>1</v>
      </c>
      <c r="E10" s="10"/>
      <c r="F10" s="7"/>
      <c r="G10" s="2"/>
      <c r="H10" s="8" t="s">
        <v>2</v>
      </c>
      <c r="I10" s="9" t="s">
        <v>1</v>
      </c>
      <c r="J10" s="8" t="s">
        <v>2</v>
      </c>
    </row>
    <row r="11" spans="1:10" ht="15">
      <c r="A11" s="5">
        <f>A9</f>
        <v>2</v>
      </c>
      <c r="C11" s="2">
        <f>VLOOKUP($A11,Daten!$A$43:$G$57,4,FALSE)</f>
        <v>24</v>
      </c>
      <c r="D11" s="4"/>
      <c r="E11" s="2"/>
      <c r="F11" s="7"/>
      <c r="G11" s="2"/>
      <c r="H11" s="2">
        <f>VLOOKUP($A11,Daten!$A$43:$G$57,4,FALSE)</f>
        <v>24</v>
      </c>
      <c r="I11" s="4">
        <f>VLOOKUP($A11,Daten!$A$43:$G$57,5,FALSE)</f>
        <v>8</v>
      </c>
      <c r="J11" s="2">
        <f>VLOOKUP($A11,Daten!$A$43:$G$57,7,FALSE)</f>
        <v>3</v>
      </c>
    </row>
    <row r="12" spans="1:6" ht="7.5" customHeight="1">
      <c r="A12" s="5"/>
      <c r="F12" s="6"/>
    </row>
    <row r="13" spans="1:10" ht="15">
      <c r="A13" s="5">
        <f>A9+1</f>
        <v>3</v>
      </c>
      <c r="B13" t="str">
        <f>A13&amp;")"</f>
        <v>3)</v>
      </c>
      <c r="C13" s="2">
        <f>VLOOKUP($A13,Daten!$A$43:$G$57,3,FALSE)</f>
        <v>99</v>
      </c>
      <c r="D13" s="2"/>
      <c r="E13" s="2"/>
      <c r="F13" s="7"/>
      <c r="G13" s="2" t="str">
        <f>B13</f>
        <v>3)</v>
      </c>
      <c r="H13" s="2">
        <f>VLOOKUP($A13,Daten!$A$43:$G$57,3,FALSE)</f>
        <v>99</v>
      </c>
      <c r="I13" s="2"/>
      <c r="J13" s="2">
        <f>VLOOKUP($A13,Daten!$A$43:$G$57,6,FALSE)</f>
        <v>11</v>
      </c>
    </row>
    <row r="14" spans="1:10" ht="6.75" customHeight="1" thickBot="1">
      <c r="A14" s="5"/>
      <c r="C14" s="10"/>
      <c r="D14" s="9" t="s">
        <v>1</v>
      </c>
      <c r="E14" s="10"/>
      <c r="F14" s="7"/>
      <c r="G14" s="2"/>
      <c r="H14" s="8" t="s">
        <v>2</v>
      </c>
      <c r="I14" s="9" t="s">
        <v>1</v>
      </c>
      <c r="J14" s="8" t="s">
        <v>2</v>
      </c>
    </row>
    <row r="15" spans="1:10" ht="15">
      <c r="A15" s="5">
        <f>A13</f>
        <v>3</v>
      </c>
      <c r="C15" s="2">
        <f>VLOOKUP($A15,Daten!$A$43:$G$57,4,FALSE)</f>
        <v>27</v>
      </c>
      <c r="D15" s="4"/>
      <c r="E15" s="2"/>
      <c r="F15" s="7"/>
      <c r="G15" s="2"/>
      <c r="H15" s="2">
        <f>VLOOKUP($A15,Daten!$A$43:$G$57,4,FALSE)</f>
        <v>27</v>
      </c>
      <c r="I15" s="4">
        <f>VLOOKUP($A15,Daten!$A$43:$G$57,5,FALSE)</f>
        <v>9</v>
      </c>
      <c r="J15" s="2">
        <f>VLOOKUP($A15,Daten!$A$43:$G$57,7,FALSE)</f>
        <v>3</v>
      </c>
    </row>
    <row r="16" spans="1:6" ht="7.5" customHeight="1">
      <c r="A16" s="5"/>
      <c r="F16" s="6"/>
    </row>
    <row r="17" spans="1:10" ht="15">
      <c r="A17" s="5">
        <f>A13+1</f>
        <v>4</v>
      </c>
      <c r="B17" t="str">
        <f>A17&amp;")"</f>
        <v>4)</v>
      </c>
      <c r="C17" s="2">
        <f>VLOOKUP($A17,Daten!$A$43:$G$57,3,FALSE)</f>
        <v>63</v>
      </c>
      <c r="D17" s="2"/>
      <c r="E17" s="2"/>
      <c r="F17" s="7"/>
      <c r="G17" s="2" t="str">
        <f>B17</f>
        <v>4)</v>
      </c>
      <c r="H17" s="2">
        <f>VLOOKUP($A17,Daten!$A$43:$G$57,3,FALSE)</f>
        <v>63</v>
      </c>
      <c r="I17" s="2"/>
      <c r="J17" s="2">
        <f>VLOOKUP($A17,Daten!$A$43:$G$57,6,FALSE)</f>
        <v>3</v>
      </c>
    </row>
    <row r="18" spans="1:10" ht="6.75" customHeight="1" thickBot="1">
      <c r="A18" s="5"/>
      <c r="C18" s="10"/>
      <c r="D18" s="9" t="s">
        <v>1</v>
      </c>
      <c r="E18" s="10"/>
      <c r="F18" s="7"/>
      <c r="G18" s="2"/>
      <c r="H18" s="8" t="s">
        <v>2</v>
      </c>
      <c r="I18" s="9" t="s">
        <v>1</v>
      </c>
      <c r="J18" s="8" t="s">
        <v>2</v>
      </c>
    </row>
    <row r="19" spans="1:10" ht="15">
      <c r="A19" s="5">
        <f>A17</f>
        <v>4</v>
      </c>
      <c r="C19" s="2">
        <f>VLOOKUP($A19,Daten!$A$43:$G$57,4,FALSE)</f>
        <v>21</v>
      </c>
      <c r="D19" s="4"/>
      <c r="E19" s="2"/>
      <c r="F19" s="7"/>
      <c r="G19" s="2"/>
      <c r="H19" s="2">
        <f>VLOOKUP($A19,Daten!$A$43:$G$57,4,FALSE)</f>
        <v>21</v>
      </c>
      <c r="I19" s="4">
        <f>VLOOKUP($A19,Daten!$A$43:$G$57,5,FALSE)</f>
        <v>21</v>
      </c>
      <c r="J19" s="2">
        <f>VLOOKUP($A19,Daten!$A$43:$G$57,7,FALSE)</f>
        <v>1</v>
      </c>
    </row>
    <row r="20" spans="1:6" ht="7.5" customHeight="1">
      <c r="A20" s="5"/>
      <c r="F20" s="6"/>
    </row>
    <row r="21" spans="1:10" ht="15">
      <c r="A21" s="5">
        <f>A17+1</f>
        <v>5</v>
      </c>
      <c r="B21" t="str">
        <f>A21&amp;")"</f>
        <v>5)</v>
      </c>
      <c r="C21" s="2">
        <f>VLOOKUP($A21,Daten!$A$43:$G$57,3,FALSE)</f>
        <v>14</v>
      </c>
      <c r="D21" s="2"/>
      <c r="E21" s="2"/>
      <c r="F21" s="7"/>
      <c r="G21" s="2" t="str">
        <f>B21</f>
        <v>5)</v>
      </c>
      <c r="H21" s="2">
        <f>VLOOKUP($A21,Daten!$A$43:$G$57,3,FALSE)</f>
        <v>14</v>
      </c>
      <c r="I21" s="2"/>
      <c r="J21" s="2">
        <f>VLOOKUP($A21,Daten!$A$43:$G$57,6,FALSE)</f>
        <v>1</v>
      </c>
    </row>
    <row r="22" spans="1:10" ht="6.75" customHeight="1" thickBot="1">
      <c r="A22" s="5"/>
      <c r="C22" s="10"/>
      <c r="D22" s="9" t="s">
        <v>1</v>
      </c>
      <c r="E22" s="10"/>
      <c r="F22" s="7"/>
      <c r="G22" s="2"/>
      <c r="H22" s="8" t="s">
        <v>2</v>
      </c>
      <c r="I22" s="9" t="s">
        <v>1</v>
      </c>
      <c r="J22" s="8" t="s">
        <v>2</v>
      </c>
    </row>
    <row r="23" spans="1:10" ht="15">
      <c r="A23" s="5">
        <f>A21</f>
        <v>5</v>
      </c>
      <c r="C23" s="2">
        <f>VLOOKUP($A23,Daten!$A$43:$G$57,4,FALSE)</f>
        <v>70</v>
      </c>
      <c r="D23" s="4"/>
      <c r="E23" s="2"/>
      <c r="F23" s="7"/>
      <c r="G23" s="2"/>
      <c r="H23" s="2">
        <f>VLOOKUP($A23,Daten!$A$43:$G$57,4,FALSE)</f>
        <v>70</v>
      </c>
      <c r="I23" s="4">
        <f>VLOOKUP($A23,Daten!$A$43:$G$57,5,FALSE)</f>
        <v>14</v>
      </c>
      <c r="J23" s="2">
        <f>VLOOKUP($A23,Daten!$A$43:$G$57,7,FALSE)</f>
        <v>5</v>
      </c>
    </row>
    <row r="24" spans="1:6" ht="7.5" customHeight="1">
      <c r="A24" s="5"/>
      <c r="F24" s="6"/>
    </row>
    <row r="25" spans="1:10" ht="15">
      <c r="A25" s="5">
        <f>A21+1</f>
        <v>6</v>
      </c>
      <c r="B25" t="str">
        <f>A25&amp;")"</f>
        <v>6)</v>
      </c>
      <c r="C25" s="2">
        <f>VLOOKUP($A25,Daten!$A$43:$G$57,3,FALSE)</f>
        <v>36</v>
      </c>
      <c r="D25" s="2"/>
      <c r="E25" s="2"/>
      <c r="F25" s="7"/>
      <c r="G25" s="2" t="str">
        <f>B25</f>
        <v>6)</v>
      </c>
      <c r="H25" s="2">
        <f>VLOOKUP($A25,Daten!$A$43:$G$57,3,FALSE)</f>
        <v>36</v>
      </c>
      <c r="I25" s="2"/>
      <c r="J25" s="2">
        <f>VLOOKUP($A25,Daten!$A$43:$G$57,6,FALSE)</f>
        <v>6</v>
      </c>
    </row>
    <row r="26" spans="1:10" ht="6.75" customHeight="1" thickBot="1">
      <c r="A26" s="5"/>
      <c r="C26" s="10"/>
      <c r="D26" s="9" t="s">
        <v>1</v>
      </c>
      <c r="E26" s="10"/>
      <c r="F26" s="7"/>
      <c r="G26" s="2"/>
      <c r="H26" s="8" t="s">
        <v>2</v>
      </c>
      <c r="I26" s="9" t="s">
        <v>1</v>
      </c>
      <c r="J26" s="8" t="s">
        <v>2</v>
      </c>
    </row>
    <row r="27" spans="1:10" ht="15">
      <c r="A27" s="5">
        <f>A25</f>
        <v>6</v>
      </c>
      <c r="C27" s="2">
        <f>VLOOKUP($A27,Daten!$A$43:$G$57,4,FALSE)</f>
        <v>42</v>
      </c>
      <c r="D27" s="4"/>
      <c r="E27" s="2"/>
      <c r="F27" s="7"/>
      <c r="G27" s="2"/>
      <c r="H27" s="2">
        <f>VLOOKUP($A27,Daten!$A$43:$G$57,4,FALSE)</f>
        <v>42</v>
      </c>
      <c r="I27" s="4">
        <f>VLOOKUP($A27,Daten!$A$43:$G$57,5,FALSE)</f>
        <v>6</v>
      </c>
      <c r="J27" s="2">
        <f>VLOOKUP($A27,Daten!$A$43:$G$57,7,FALSE)</f>
        <v>7</v>
      </c>
    </row>
    <row r="28" ht="15">
      <c r="F28" s="6"/>
    </row>
    <row r="29" spans="1:10" ht="15">
      <c r="A29" s="5">
        <f>A25+1</f>
        <v>7</v>
      </c>
      <c r="B29" t="str">
        <f>A29&amp;")"</f>
        <v>7)</v>
      </c>
      <c r="C29" s="2">
        <f>VLOOKUP($A29,Daten!$A$43:$G$57,3,FALSE)</f>
        <v>27</v>
      </c>
      <c r="D29" s="2"/>
      <c r="E29" s="2"/>
      <c r="F29" s="7"/>
      <c r="G29" s="2" t="str">
        <f>B29</f>
        <v>7)</v>
      </c>
      <c r="H29" s="2">
        <f>VLOOKUP($A29,Daten!$A$43:$G$57,3,FALSE)</f>
        <v>27</v>
      </c>
      <c r="I29" s="2"/>
      <c r="J29" s="2">
        <f>VLOOKUP($A29,Daten!$A$43:$G$57,6,FALSE)</f>
        <v>3</v>
      </c>
    </row>
    <row r="30" spans="1:10" ht="6.75" customHeight="1" thickBot="1">
      <c r="A30" s="5"/>
      <c r="C30" s="10"/>
      <c r="D30" s="9" t="s">
        <v>1</v>
      </c>
      <c r="E30" s="10"/>
      <c r="F30" s="7"/>
      <c r="G30" s="2"/>
      <c r="H30" s="8" t="s">
        <v>2</v>
      </c>
      <c r="I30" s="9" t="s">
        <v>1</v>
      </c>
      <c r="J30" s="8" t="s">
        <v>2</v>
      </c>
    </row>
    <row r="31" spans="1:10" ht="15">
      <c r="A31" s="5">
        <f>A29</f>
        <v>7</v>
      </c>
      <c r="C31" s="2">
        <f>VLOOKUP($A31,Daten!$A$43:$G$57,4,FALSE)</f>
        <v>90</v>
      </c>
      <c r="D31" s="4"/>
      <c r="E31" s="2"/>
      <c r="F31" s="7"/>
      <c r="G31" s="2"/>
      <c r="H31" s="2">
        <f>VLOOKUP($A31,Daten!$A$43:$G$57,4,FALSE)</f>
        <v>90</v>
      </c>
      <c r="I31" s="4">
        <f>VLOOKUP($A31,Daten!$A$43:$G$57,5,FALSE)</f>
        <v>9</v>
      </c>
      <c r="J31" s="2">
        <f>VLOOKUP($A31,Daten!$A$43:$G$57,7,FALSE)</f>
        <v>10</v>
      </c>
    </row>
    <row r="32" ht="15">
      <c r="F32" s="6"/>
    </row>
    <row r="33" spans="1:10" ht="15">
      <c r="A33" s="5">
        <f>A29+1</f>
        <v>8</v>
      </c>
      <c r="B33" t="str">
        <f>A33&amp;")"</f>
        <v>8)</v>
      </c>
      <c r="C33" s="2">
        <f>VLOOKUP($A33,Daten!$A$43:$G$57,3,FALSE)</f>
        <v>24</v>
      </c>
      <c r="D33" s="2"/>
      <c r="E33" s="2"/>
      <c r="F33" s="7"/>
      <c r="G33" s="2" t="str">
        <f>B33</f>
        <v>8)</v>
      </c>
      <c r="H33" s="2">
        <f>VLOOKUP($A33,Daten!$A$43:$G$57,3,FALSE)</f>
        <v>24</v>
      </c>
      <c r="I33" s="2"/>
      <c r="J33" s="2">
        <f>VLOOKUP($A33,Daten!$A$43:$G$57,6,FALSE)</f>
        <v>3</v>
      </c>
    </row>
    <row r="34" spans="1:10" ht="6.75" customHeight="1" thickBot="1">
      <c r="A34" s="5"/>
      <c r="C34" s="10"/>
      <c r="D34" s="9" t="s">
        <v>1</v>
      </c>
      <c r="E34" s="10"/>
      <c r="F34" s="7"/>
      <c r="G34" s="2"/>
      <c r="H34" s="8" t="s">
        <v>2</v>
      </c>
      <c r="I34" s="9" t="s">
        <v>1</v>
      </c>
      <c r="J34" s="8" t="s">
        <v>2</v>
      </c>
    </row>
    <row r="35" spans="1:10" ht="15">
      <c r="A35" s="5">
        <f>A33</f>
        <v>8</v>
      </c>
      <c r="C35" s="2">
        <f>VLOOKUP($A35,Daten!$A$43:$G$57,4,FALSE)</f>
        <v>16</v>
      </c>
      <c r="D35" s="4"/>
      <c r="E35" s="2"/>
      <c r="F35" s="7"/>
      <c r="G35" s="2"/>
      <c r="H35" s="2">
        <f>VLOOKUP($A35,Daten!$A$43:$G$57,4,FALSE)</f>
        <v>16</v>
      </c>
      <c r="I35" s="4">
        <f>VLOOKUP($A35,Daten!$A$43:$G$57,5,FALSE)</f>
        <v>8</v>
      </c>
      <c r="J35" s="2">
        <f>VLOOKUP($A35,Daten!$A$43:$G$57,7,FALSE)</f>
        <v>2</v>
      </c>
    </row>
    <row r="36" ht="15">
      <c r="F36" s="6"/>
    </row>
    <row r="37" spans="1:10" ht="15">
      <c r="A37" s="5">
        <f>A33+1</f>
        <v>9</v>
      </c>
      <c r="B37" t="str">
        <f>A37&amp;")"</f>
        <v>9)</v>
      </c>
      <c r="C37" s="2">
        <f>VLOOKUP($A37,Daten!$A$43:$G$57,3,FALSE)</f>
        <v>24</v>
      </c>
      <c r="D37" s="2"/>
      <c r="E37" s="2"/>
      <c r="F37" s="7"/>
      <c r="G37" s="2" t="str">
        <f>B37</f>
        <v>9)</v>
      </c>
      <c r="H37" s="2">
        <f>VLOOKUP($A37,Daten!$A$43:$G$57,3,FALSE)</f>
        <v>24</v>
      </c>
      <c r="I37" s="2"/>
      <c r="J37" s="2">
        <f>VLOOKUP($A37,Daten!$A$43:$G$57,6,FALSE)</f>
        <v>1</v>
      </c>
    </row>
    <row r="38" spans="1:10" ht="6.75" customHeight="1" thickBot="1">
      <c r="A38" s="5"/>
      <c r="C38" s="10"/>
      <c r="D38" s="9" t="s">
        <v>1</v>
      </c>
      <c r="E38" s="10"/>
      <c r="F38" s="7"/>
      <c r="G38" s="2"/>
      <c r="H38" s="8" t="s">
        <v>2</v>
      </c>
      <c r="I38" s="9" t="s">
        <v>1</v>
      </c>
      <c r="J38" s="8" t="s">
        <v>2</v>
      </c>
    </row>
    <row r="39" spans="1:10" ht="15">
      <c r="A39" s="5">
        <f>A37</f>
        <v>9</v>
      </c>
      <c r="C39" s="2">
        <f>VLOOKUP($A39,Daten!$A$43:$G$57,4,FALSE)</f>
        <v>48</v>
      </c>
      <c r="D39" s="4"/>
      <c r="E39" s="2"/>
      <c r="F39" s="7"/>
      <c r="G39" s="2"/>
      <c r="H39" s="2">
        <f>VLOOKUP($A39,Daten!$A$43:$G$57,4,FALSE)</f>
        <v>48</v>
      </c>
      <c r="I39" s="4">
        <f>VLOOKUP($A39,Daten!$A$43:$G$57,5,FALSE)</f>
        <v>24</v>
      </c>
      <c r="J39" s="2">
        <f>VLOOKUP($A39,Daten!$A$43:$G$57,7,FALSE)</f>
        <v>2</v>
      </c>
    </row>
    <row r="40" ht="15">
      <c r="F40" s="6"/>
    </row>
    <row r="41" spans="1:10" ht="15">
      <c r="A41" s="5">
        <f>A37+1</f>
        <v>10</v>
      </c>
      <c r="B41" t="str">
        <f>A41&amp;")"</f>
        <v>10)</v>
      </c>
      <c r="C41" s="2">
        <f>VLOOKUP($A41,Daten!$A$43:$G$57,3,FALSE)</f>
        <v>30</v>
      </c>
      <c r="D41" s="2"/>
      <c r="E41" s="2"/>
      <c r="F41" s="7"/>
      <c r="G41" s="2" t="str">
        <f>B41</f>
        <v>10)</v>
      </c>
      <c r="H41" s="2">
        <f>VLOOKUP($A41,Daten!$A$43:$G$57,3,FALSE)</f>
        <v>30</v>
      </c>
      <c r="I41" s="2"/>
      <c r="J41" s="2">
        <f>VLOOKUP($A41,Daten!$A$43:$G$57,6,FALSE)</f>
        <v>5</v>
      </c>
    </row>
    <row r="42" spans="1:10" ht="6.75" customHeight="1" thickBot="1">
      <c r="A42" s="5"/>
      <c r="C42" s="10"/>
      <c r="D42" s="9" t="s">
        <v>1</v>
      </c>
      <c r="E42" s="10"/>
      <c r="F42" s="7"/>
      <c r="G42" s="2"/>
      <c r="H42" s="8" t="s">
        <v>2</v>
      </c>
      <c r="I42" s="9" t="s">
        <v>1</v>
      </c>
      <c r="J42" s="8" t="s">
        <v>2</v>
      </c>
    </row>
    <row r="43" spans="1:10" ht="15">
      <c r="A43" s="5">
        <f>A41</f>
        <v>10</v>
      </c>
      <c r="C43" s="2">
        <f>VLOOKUP($A43,Daten!$A$43:$G$57,4,FALSE)</f>
        <v>48</v>
      </c>
      <c r="D43" s="4"/>
      <c r="E43" s="2"/>
      <c r="F43" s="7"/>
      <c r="G43" s="2"/>
      <c r="H43" s="2">
        <f>VLOOKUP($A43,Daten!$A$43:$G$57,4,FALSE)</f>
        <v>48</v>
      </c>
      <c r="I43" s="4">
        <f>VLOOKUP($A43,Daten!$A$43:$G$57,5,FALSE)</f>
        <v>6</v>
      </c>
      <c r="J43" s="2">
        <f>VLOOKUP($A43,Daten!$A$43:$G$57,7,FALSE)</f>
        <v>8</v>
      </c>
    </row>
    <row r="44" ht="15">
      <c r="F44" s="6"/>
    </row>
    <row r="45" spans="1:10" ht="15">
      <c r="A45" s="5">
        <f>A41+1</f>
        <v>11</v>
      </c>
      <c r="B45" t="str">
        <f>A45&amp;")"</f>
        <v>11)</v>
      </c>
      <c r="C45" s="2">
        <f>VLOOKUP($A45,Daten!$A$43:$G$57,3,FALSE)</f>
        <v>54</v>
      </c>
      <c r="D45" s="2"/>
      <c r="E45" s="2"/>
      <c r="F45" s="7"/>
      <c r="G45" s="2" t="str">
        <f>B45</f>
        <v>11)</v>
      </c>
      <c r="H45" s="2">
        <f>VLOOKUP($A45,Daten!$A$43:$G$57,3,FALSE)</f>
        <v>54</v>
      </c>
      <c r="I45" s="2"/>
      <c r="J45" s="2">
        <f>VLOOKUP($A45,Daten!$A$43:$G$57,6,FALSE)</f>
        <v>9</v>
      </c>
    </row>
    <row r="46" spans="1:10" ht="6.75" customHeight="1" thickBot="1">
      <c r="A46" s="5"/>
      <c r="C46" s="10"/>
      <c r="D46" s="9" t="s">
        <v>1</v>
      </c>
      <c r="E46" s="10"/>
      <c r="F46" s="7"/>
      <c r="G46" s="2"/>
      <c r="H46" s="8" t="s">
        <v>2</v>
      </c>
      <c r="I46" s="9" t="s">
        <v>1</v>
      </c>
      <c r="J46" s="8" t="s">
        <v>2</v>
      </c>
    </row>
    <row r="47" spans="1:10" ht="15">
      <c r="A47" s="5">
        <f>A45</f>
        <v>11</v>
      </c>
      <c r="C47" s="2">
        <f>VLOOKUP($A47,Daten!$A$43:$G$57,4,FALSE)</f>
        <v>60</v>
      </c>
      <c r="D47" s="4"/>
      <c r="E47" s="2"/>
      <c r="F47" s="7"/>
      <c r="G47" s="2"/>
      <c r="H47" s="2">
        <f>VLOOKUP($A47,Daten!$A$43:$G$57,4,FALSE)</f>
        <v>60</v>
      </c>
      <c r="I47" s="4">
        <f>VLOOKUP($A47,Daten!$A$43:$G$57,5,FALSE)</f>
        <v>6</v>
      </c>
      <c r="J47" s="2">
        <f>VLOOKUP($A47,Daten!$A$43:$G$57,7,FALSE)</f>
        <v>10</v>
      </c>
    </row>
    <row r="48" ht="15">
      <c r="F48" s="6"/>
    </row>
    <row r="49" spans="1:10" ht="15">
      <c r="A49" s="5">
        <f>A45+1</f>
        <v>12</v>
      </c>
      <c r="B49" t="str">
        <f>A49&amp;")"</f>
        <v>12)</v>
      </c>
      <c r="C49" s="2">
        <f>VLOOKUP($A49,Daten!$A$43:$G$57,3,FALSE)</f>
        <v>90</v>
      </c>
      <c r="D49" s="2"/>
      <c r="E49" s="2"/>
      <c r="F49" s="7"/>
      <c r="G49" s="2" t="str">
        <f>B49</f>
        <v>12)</v>
      </c>
      <c r="H49" s="2">
        <f>VLOOKUP($A49,Daten!$A$43:$G$57,3,FALSE)</f>
        <v>90</v>
      </c>
      <c r="I49" s="2"/>
      <c r="J49" s="2">
        <f>VLOOKUP($A49,Daten!$A$43:$G$57,6,FALSE)</f>
        <v>10</v>
      </c>
    </row>
    <row r="50" spans="1:10" ht="6.75" customHeight="1" thickBot="1">
      <c r="A50" s="5"/>
      <c r="C50" s="10"/>
      <c r="D50" s="9" t="s">
        <v>1</v>
      </c>
      <c r="E50" s="10"/>
      <c r="F50" s="7"/>
      <c r="G50" s="2"/>
      <c r="H50" s="8" t="s">
        <v>2</v>
      </c>
      <c r="I50" s="9" t="s">
        <v>1</v>
      </c>
      <c r="J50" s="8" t="s">
        <v>2</v>
      </c>
    </row>
    <row r="51" spans="1:10" ht="15">
      <c r="A51" s="5">
        <f>A49</f>
        <v>12</v>
      </c>
      <c r="C51" s="2">
        <f>VLOOKUP($A51,Daten!$A$43:$G$57,4,FALSE)</f>
        <v>99</v>
      </c>
      <c r="D51" s="4"/>
      <c r="E51" s="2"/>
      <c r="F51" s="7"/>
      <c r="G51" s="2"/>
      <c r="H51" s="2">
        <f>VLOOKUP($A51,Daten!$A$43:$G$57,4,FALSE)</f>
        <v>99</v>
      </c>
      <c r="I51" s="4">
        <f>VLOOKUP($A51,Daten!$A$43:$G$57,5,FALSE)</f>
        <v>9</v>
      </c>
      <c r="J51" s="2">
        <f>VLOOKUP($A51,Daten!$A$43:$G$57,7,FALSE)</f>
        <v>11</v>
      </c>
    </row>
    <row r="52" ht="15">
      <c r="F52" s="6"/>
    </row>
    <row r="53" spans="1:10" ht="15">
      <c r="A53" s="5">
        <f>A49+1</f>
        <v>13</v>
      </c>
      <c r="B53" t="str">
        <f>A53&amp;")"</f>
        <v>13)</v>
      </c>
      <c r="C53" s="2">
        <f>VLOOKUP($A53,Daten!$A$43:$G$57,3,FALSE)</f>
        <v>66</v>
      </c>
      <c r="D53" s="2"/>
      <c r="E53" s="2"/>
      <c r="F53" s="7"/>
      <c r="G53" s="2" t="str">
        <f>B53</f>
        <v>13)</v>
      </c>
      <c r="H53" s="2">
        <f>VLOOKUP($A53,Daten!$A$43:$G$57,3,FALSE)</f>
        <v>66</v>
      </c>
      <c r="I53" s="2"/>
      <c r="J53" s="2">
        <f>VLOOKUP($A53,Daten!$A$43:$G$57,6,FALSE)</f>
        <v>11</v>
      </c>
    </row>
    <row r="54" spans="1:10" ht="6.75" customHeight="1" thickBot="1">
      <c r="A54" s="5"/>
      <c r="C54" s="10"/>
      <c r="D54" s="9" t="s">
        <v>1</v>
      </c>
      <c r="E54" s="10"/>
      <c r="F54" s="7"/>
      <c r="G54" s="2"/>
      <c r="H54" s="8" t="s">
        <v>2</v>
      </c>
      <c r="I54" s="9" t="s">
        <v>1</v>
      </c>
      <c r="J54" s="8" t="s">
        <v>2</v>
      </c>
    </row>
    <row r="55" spans="1:10" ht="15">
      <c r="A55" s="5">
        <f>A53</f>
        <v>13</v>
      </c>
      <c r="C55" s="2">
        <f>VLOOKUP($A55,Daten!$A$43:$G$57,4,FALSE)</f>
        <v>24</v>
      </c>
      <c r="D55" s="4"/>
      <c r="E55" s="2"/>
      <c r="F55" s="7"/>
      <c r="G55" s="2"/>
      <c r="H55" s="2">
        <f>VLOOKUP($A55,Daten!$A$43:$G$57,4,FALSE)</f>
        <v>24</v>
      </c>
      <c r="I55" s="4">
        <f>VLOOKUP($A55,Daten!$A$43:$G$57,5,FALSE)</f>
        <v>6</v>
      </c>
      <c r="J55" s="2">
        <f>VLOOKUP($A55,Daten!$A$43:$G$57,7,FALSE)</f>
        <v>4</v>
      </c>
    </row>
    <row r="56" ht="15">
      <c r="F56" s="6"/>
    </row>
    <row r="57" spans="1:10" ht="15">
      <c r="A57" s="5">
        <f>A53+1</f>
        <v>14</v>
      </c>
      <c r="B57" t="str">
        <f>A57&amp;")"</f>
        <v>14)</v>
      </c>
      <c r="C57" s="2">
        <f>VLOOKUP($A57,Daten!$A$43:$G$57,3,FALSE)</f>
        <v>72</v>
      </c>
      <c r="D57" s="2"/>
      <c r="E57" s="2"/>
      <c r="F57" s="7"/>
      <c r="G57" s="2" t="str">
        <f>B57</f>
        <v>14)</v>
      </c>
      <c r="H57" s="2">
        <f>VLOOKUP($A57,Daten!$A$43:$G$57,3,FALSE)</f>
        <v>72</v>
      </c>
      <c r="I57" s="2"/>
      <c r="J57" s="2">
        <f>VLOOKUP($A57,Daten!$A$43:$G$57,6,FALSE)</f>
        <v>9</v>
      </c>
    </row>
    <row r="58" spans="1:10" ht="6.75" customHeight="1" thickBot="1">
      <c r="A58" s="5"/>
      <c r="C58" s="10"/>
      <c r="D58" s="9" t="s">
        <v>1</v>
      </c>
      <c r="E58" s="10"/>
      <c r="F58" s="7"/>
      <c r="G58" s="2"/>
      <c r="H58" s="8" t="s">
        <v>2</v>
      </c>
      <c r="I58" s="9" t="s">
        <v>1</v>
      </c>
      <c r="J58" s="8" t="s">
        <v>2</v>
      </c>
    </row>
    <row r="59" spans="1:10" ht="15">
      <c r="A59" s="5">
        <f>A57</f>
        <v>14</v>
      </c>
      <c r="C59" s="2">
        <f>VLOOKUP($A59,Daten!$A$43:$G$57,4,FALSE)</f>
        <v>16</v>
      </c>
      <c r="D59" s="4"/>
      <c r="E59" s="2"/>
      <c r="F59" s="7"/>
      <c r="G59" s="2"/>
      <c r="H59" s="2">
        <f>VLOOKUP($A59,Daten!$A$43:$G$57,4,FALSE)</f>
        <v>16</v>
      </c>
      <c r="I59" s="4">
        <f>VLOOKUP($A59,Daten!$A$43:$G$57,5,FALSE)</f>
        <v>8</v>
      </c>
      <c r="J59" s="2">
        <f>VLOOKUP($A59,Daten!$A$43:$G$57,7,FALSE)</f>
        <v>2</v>
      </c>
    </row>
    <row r="60" ht="27" customHeight="1"/>
    <row r="61" spans="2:9" ht="15">
      <c r="B61" t="s">
        <v>22</v>
      </c>
      <c r="F61" s="11"/>
      <c r="G61" s="18"/>
      <c r="H61" t="s">
        <v>15</v>
      </c>
      <c r="I61" s="18"/>
    </row>
  </sheetData>
  <sheetProtection/>
  <mergeCells count="2">
    <mergeCell ref="A3:F3"/>
    <mergeCell ref="G3:J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I7" sqref="I7"/>
    </sheetView>
  </sheetViews>
  <sheetFormatPr defaultColWidth="11.421875" defaultRowHeight="15"/>
  <sheetData>
    <row r="1" ht="15">
      <c r="A1" t="s">
        <v>6</v>
      </c>
    </row>
    <row r="3" spans="3:7" ht="15">
      <c r="C3" t="s">
        <v>3</v>
      </c>
      <c r="D3" t="s">
        <v>4</v>
      </c>
      <c r="E3" t="s">
        <v>5</v>
      </c>
      <c r="F3" t="s">
        <v>3</v>
      </c>
      <c r="G3" t="s">
        <v>4</v>
      </c>
    </row>
    <row r="4" spans="1:8" ht="15">
      <c r="A4">
        <f>RANK(B4,$B$4:$B$18)</f>
        <v>2</v>
      </c>
      <c r="B4">
        <f ca="1">RAND()</f>
        <v>0.9626419151309142</v>
      </c>
      <c r="C4">
        <f>F4*E4</f>
        <v>24</v>
      </c>
      <c r="D4">
        <f>G4*E4</f>
        <v>40</v>
      </c>
      <c r="E4">
        <f ca="1">ROUND(RAND()*8+2,0)</f>
        <v>8</v>
      </c>
      <c r="F4">
        <f ca="1">ROUND(RAND()*10+2,0)</f>
        <v>3</v>
      </c>
      <c r="G4">
        <f>IF(H4=F4,F4+1,H4)</f>
        <v>5</v>
      </c>
      <c r="H4">
        <f ca="1">ROUND(RAND()*10+1,0)</f>
        <v>5</v>
      </c>
    </row>
    <row r="5" spans="1:8" ht="15">
      <c r="A5">
        <f aca="true" t="shared" si="0" ref="A5:A18">RANK(B5,$B$4:$B$18)</f>
        <v>14</v>
      </c>
      <c r="B5">
        <f aca="true" ca="1" t="shared" si="1" ref="B5:B18">RAND()</f>
        <v>0.11007489239438562</v>
      </c>
      <c r="C5">
        <f aca="true" t="shared" si="2" ref="C5:C18">F5*E5</f>
        <v>70</v>
      </c>
      <c r="D5">
        <f aca="true" t="shared" si="3" ref="D5:D18">G5*E5</f>
        <v>35</v>
      </c>
      <c r="E5">
        <f aca="true" ca="1" t="shared" si="4" ref="E5:E18">ROUND(RAND()*8+2,0)</f>
        <v>7</v>
      </c>
      <c r="F5">
        <f aca="true" ca="1" t="shared" si="5" ref="F5:F18">ROUND(RAND()*10+2,0)</f>
        <v>10</v>
      </c>
      <c r="G5">
        <f aca="true" t="shared" si="6" ref="G5:G18">IF(H5=F5,F5+1,H5)</f>
        <v>5</v>
      </c>
      <c r="H5">
        <f aca="true" ca="1" t="shared" si="7" ref="H5:H18">ROUND(RAND()*10+1,0)</f>
        <v>5</v>
      </c>
    </row>
    <row r="6" spans="1:8" ht="15">
      <c r="A6">
        <f t="shared" si="0"/>
        <v>11</v>
      </c>
      <c r="B6">
        <f ca="1" t="shared" si="1"/>
        <v>0.30405509934924846</v>
      </c>
      <c r="C6">
        <f t="shared" si="2"/>
        <v>72</v>
      </c>
      <c r="D6">
        <f t="shared" si="3"/>
        <v>81</v>
      </c>
      <c r="E6">
        <f ca="1" t="shared" si="4"/>
        <v>9</v>
      </c>
      <c r="F6">
        <f ca="1" t="shared" si="5"/>
        <v>8</v>
      </c>
      <c r="G6">
        <f t="shared" si="6"/>
        <v>9</v>
      </c>
      <c r="H6">
        <f ca="1" t="shared" si="7"/>
        <v>9</v>
      </c>
    </row>
    <row r="7" spans="1:8" ht="15">
      <c r="A7">
        <f t="shared" si="0"/>
        <v>4</v>
      </c>
      <c r="B7">
        <f ca="1" t="shared" si="1"/>
        <v>0.8439867782644505</v>
      </c>
      <c r="C7">
        <f t="shared" si="2"/>
        <v>32</v>
      </c>
      <c r="D7">
        <f t="shared" si="3"/>
        <v>28</v>
      </c>
      <c r="E7">
        <f ca="1" t="shared" si="4"/>
        <v>4</v>
      </c>
      <c r="F7">
        <f ca="1" t="shared" si="5"/>
        <v>8</v>
      </c>
      <c r="G7">
        <f t="shared" si="6"/>
        <v>7</v>
      </c>
      <c r="H7">
        <f ca="1" t="shared" si="7"/>
        <v>7</v>
      </c>
    </row>
    <row r="8" spans="1:8" ht="15">
      <c r="A8">
        <f t="shared" si="0"/>
        <v>6</v>
      </c>
      <c r="B8">
        <f ca="1" t="shared" si="1"/>
        <v>0.7016257551633112</v>
      </c>
      <c r="C8">
        <f t="shared" si="2"/>
        <v>45</v>
      </c>
      <c r="D8">
        <f t="shared" si="3"/>
        <v>63</v>
      </c>
      <c r="E8">
        <f ca="1" t="shared" si="4"/>
        <v>9</v>
      </c>
      <c r="F8">
        <f ca="1" t="shared" si="5"/>
        <v>5</v>
      </c>
      <c r="G8">
        <f t="shared" si="6"/>
        <v>7</v>
      </c>
      <c r="H8">
        <f ca="1" t="shared" si="7"/>
        <v>7</v>
      </c>
    </row>
    <row r="9" spans="1:8" ht="15">
      <c r="A9">
        <f t="shared" si="0"/>
        <v>5</v>
      </c>
      <c r="B9">
        <f ca="1" t="shared" si="1"/>
        <v>0.7109193540394437</v>
      </c>
      <c r="C9">
        <f t="shared" si="2"/>
        <v>36</v>
      </c>
      <c r="D9">
        <f t="shared" si="3"/>
        <v>81</v>
      </c>
      <c r="E9">
        <f ca="1" t="shared" si="4"/>
        <v>9</v>
      </c>
      <c r="F9">
        <f ca="1" t="shared" si="5"/>
        <v>4</v>
      </c>
      <c r="G9">
        <f t="shared" si="6"/>
        <v>9</v>
      </c>
      <c r="H9">
        <f ca="1" t="shared" si="7"/>
        <v>9</v>
      </c>
    </row>
    <row r="10" spans="1:8" ht="15">
      <c r="A10">
        <f t="shared" si="0"/>
        <v>12</v>
      </c>
      <c r="B10">
        <f ca="1" t="shared" si="1"/>
        <v>0.28499553095756847</v>
      </c>
      <c r="C10">
        <f t="shared" si="2"/>
        <v>28</v>
      </c>
      <c r="D10">
        <f t="shared" si="3"/>
        <v>7</v>
      </c>
      <c r="E10">
        <f ca="1" t="shared" si="4"/>
        <v>7</v>
      </c>
      <c r="F10">
        <f ca="1" t="shared" si="5"/>
        <v>4</v>
      </c>
      <c r="G10">
        <f t="shared" si="6"/>
        <v>1</v>
      </c>
      <c r="H10">
        <f ca="1" t="shared" si="7"/>
        <v>1</v>
      </c>
    </row>
    <row r="11" spans="1:8" ht="15">
      <c r="A11">
        <f t="shared" si="0"/>
        <v>3</v>
      </c>
      <c r="B11">
        <f ca="1" t="shared" si="1"/>
        <v>0.9126997173315166</v>
      </c>
      <c r="C11">
        <f t="shared" si="2"/>
        <v>64</v>
      </c>
      <c r="D11">
        <f t="shared" si="3"/>
        <v>56</v>
      </c>
      <c r="E11">
        <f ca="1" t="shared" si="4"/>
        <v>8</v>
      </c>
      <c r="F11">
        <f ca="1" t="shared" si="5"/>
        <v>8</v>
      </c>
      <c r="G11">
        <f t="shared" si="6"/>
        <v>7</v>
      </c>
      <c r="H11">
        <f ca="1" t="shared" si="7"/>
        <v>7</v>
      </c>
    </row>
    <row r="12" spans="1:8" ht="15">
      <c r="A12">
        <f t="shared" si="0"/>
        <v>7</v>
      </c>
      <c r="B12">
        <f ca="1" t="shared" si="1"/>
        <v>0.4353910376236667</v>
      </c>
      <c r="C12">
        <f t="shared" si="2"/>
        <v>20</v>
      </c>
      <c r="D12">
        <f t="shared" si="3"/>
        <v>10</v>
      </c>
      <c r="E12">
        <f ca="1" t="shared" si="4"/>
        <v>5</v>
      </c>
      <c r="F12">
        <f ca="1" t="shared" si="5"/>
        <v>4</v>
      </c>
      <c r="G12">
        <f t="shared" si="6"/>
        <v>2</v>
      </c>
      <c r="H12">
        <f ca="1" t="shared" si="7"/>
        <v>2</v>
      </c>
    </row>
    <row r="13" spans="1:8" ht="15">
      <c r="A13">
        <f t="shared" si="0"/>
        <v>10</v>
      </c>
      <c r="B13">
        <f ca="1" t="shared" si="1"/>
        <v>0.31055970650823694</v>
      </c>
      <c r="C13">
        <f t="shared" si="2"/>
        <v>42</v>
      </c>
      <c r="D13">
        <f t="shared" si="3"/>
        <v>24</v>
      </c>
      <c r="E13">
        <f ca="1" t="shared" si="4"/>
        <v>6</v>
      </c>
      <c r="F13">
        <f ca="1" t="shared" si="5"/>
        <v>7</v>
      </c>
      <c r="G13">
        <f t="shared" si="6"/>
        <v>4</v>
      </c>
      <c r="H13">
        <f ca="1" t="shared" si="7"/>
        <v>4</v>
      </c>
    </row>
    <row r="14" spans="1:8" ht="15">
      <c r="A14">
        <f t="shared" si="0"/>
        <v>8</v>
      </c>
      <c r="B14">
        <f ca="1" t="shared" si="1"/>
        <v>0.41288382201116236</v>
      </c>
      <c r="C14">
        <f t="shared" si="2"/>
        <v>64</v>
      </c>
      <c r="D14">
        <f t="shared" si="3"/>
        <v>48</v>
      </c>
      <c r="E14">
        <f ca="1" t="shared" si="4"/>
        <v>8</v>
      </c>
      <c r="F14">
        <f ca="1" t="shared" si="5"/>
        <v>8</v>
      </c>
      <c r="G14">
        <f t="shared" si="6"/>
        <v>6</v>
      </c>
      <c r="H14">
        <f ca="1" t="shared" si="7"/>
        <v>6</v>
      </c>
    </row>
    <row r="15" spans="1:8" ht="15">
      <c r="A15">
        <f t="shared" si="0"/>
        <v>9</v>
      </c>
      <c r="B15">
        <f ca="1" t="shared" si="1"/>
        <v>0.35027370002903535</v>
      </c>
      <c r="C15">
        <f t="shared" si="2"/>
        <v>14</v>
      </c>
      <c r="D15">
        <f t="shared" si="3"/>
        <v>21</v>
      </c>
      <c r="E15">
        <f ca="1" t="shared" si="4"/>
        <v>7</v>
      </c>
      <c r="F15">
        <f ca="1" t="shared" si="5"/>
        <v>2</v>
      </c>
      <c r="G15">
        <f t="shared" si="6"/>
        <v>3</v>
      </c>
      <c r="H15">
        <f ca="1" t="shared" si="7"/>
        <v>3</v>
      </c>
    </row>
    <row r="16" spans="1:8" ht="15">
      <c r="A16">
        <f t="shared" si="0"/>
        <v>1</v>
      </c>
      <c r="B16">
        <f ca="1" t="shared" si="1"/>
        <v>0.9645094639748261</v>
      </c>
      <c r="C16">
        <f t="shared" si="2"/>
        <v>12</v>
      </c>
      <c r="D16">
        <f t="shared" si="3"/>
        <v>16</v>
      </c>
      <c r="E16">
        <f ca="1" t="shared" si="4"/>
        <v>4</v>
      </c>
      <c r="F16">
        <f ca="1" t="shared" si="5"/>
        <v>3</v>
      </c>
      <c r="G16">
        <f t="shared" si="6"/>
        <v>4</v>
      </c>
      <c r="H16">
        <f ca="1" t="shared" si="7"/>
        <v>4</v>
      </c>
    </row>
    <row r="17" spans="1:8" ht="15">
      <c r="A17">
        <f t="shared" si="0"/>
        <v>13</v>
      </c>
      <c r="B17">
        <f ca="1" t="shared" si="1"/>
        <v>0.22658056119068948</v>
      </c>
      <c r="C17">
        <f t="shared" si="2"/>
        <v>18</v>
      </c>
      <c r="D17">
        <f t="shared" si="3"/>
        <v>20</v>
      </c>
      <c r="E17">
        <f ca="1" t="shared" si="4"/>
        <v>2</v>
      </c>
      <c r="F17">
        <f ca="1" t="shared" si="5"/>
        <v>9</v>
      </c>
      <c r="G17">
        <f t="shared" si="6"/>
        <v>10</v>
      </c>
      <c r="H17">
        <f ca="1" t="shared" si="7"/>
        <v>9</v>
      </c>
    </row>
    <row r="18" spans="1:8" ht="15">
      <c r="A18">
        <f t="shared" si="0"/>
        <v>15</v>
      </c>
      <c r="B18">
        <f ca="1" t="shared" si="1"/>
        <v>0.07391932950853264</v>
      </c>
      <c r="C18">
        <f t="shared" si="2"/>
        <v>45</v>
      </c>
      <c r="D18">
        <f t="shared" si="3"/>
        <v>5</v>
      </c>
      <c r="E18">
        <f ca="1" t="shared" si="4"/>
        <v>5</v>
      </c>
      <c r="F18">
        <f ca="1" t="shared" si="5"/>
        <v>9</v>
      </c>
      <c r="G18">
        <f t="shared" si="6"/>
        <v>1</v>
      </c>
      <c r="H18">
        <f ca="1" t="shared" si="7"/>
        <v>1</v>
      </c>
    </row>
    <row r="21" ht="15">
      <c r="A21" t="s">
        <v>9</v>
      </c>
    </row>
    <row r="22" spans="3:7" ht="15">
      <c r="C22" t="s">
        <v>3</v>
      </c>
      <c r="D22" t="s">
        <v>4</v>
      </c>
      <c r="E22" t="s">
        <v>5</v>
      </c>
      <c r="F22" t="s">
        <v>3</v>
      </c>
      <c r="G22" t="s">
        <v>4</v>
      </c>
    </row>
    <row r="23" spans="1:8" ht="15">
      <c r="A23">
        <f>RANK(B23,$B$23:$B$37)</f>
        <v>3</v>
      </c>
      <c r="B23">
        <f ca="1">RAND()</f>
        <v>0.6933314027514135</v>
      </c>
      <c r="C23">
        <f>F23*E23</f>
        <v>40</v>
      </c>
      <c r="D23">
        <f>G23*E23</f>
        <v>24</v>
      </c>
      <c r="E23">
        <f ca="1">ROUND(RAND()*8+2,0)</f>
        <v>8</v>
      </c>
      <c r="F23">
        <f ca="1">ROUND(RAND()*10+2,0)</f>
        <v>5</v>
      </c>
      <c r="G23">
        <f>IF(H23=F23,F23+1,H23)</f>
        <v>3</v>
      </c>
      <c r="H23">
        <f ca="1">ROUND(RAND()*10+1,0)</f>
        <v>3</v>
      </c>
    </row>
    <row r="24" spans="1:8" ht="15">
      <c r="A24">
        <f aca="true" t="shared" si="8" ref="A24:A37">RANK(B24,$B$23:$B$37)</f>
        <v>15</v>
      </c>
      <c r="B24">
        <f aca="true" ca="1" t="shared" si="9" ref="B24:B37">RAND()</f>
        <v>0.04248184378522568</v>
      </c>
      <c r="C24">
        <f aca="true" t="shared" si="10" ref="C24:C37">F24*E24</f>
        <v>100</v>
      </c>
      <c r="D24">
        <f aca="true" t="shared" si="11" ref="D24:D37">G24*E24</f>
        <v>30</v>
      </c>
      <c r="E24">
        <f aca="true" ca="1" t="shared" si="12" ref="E24:E37">ROUND(RAND()*8+2,0)</f>
        <v>10</v>
      </c>
      <c r="F24">
        <f aca="true" ca="1" t="shared" si="13" ref="F24:F37">ROUND(RAND()*10+2,0)</f>
        <v>10</v>
      </c>
      <c r="G24">
        <f aca="true" t="shared" si="14" ref="G24:G37">IF(H24=F24,F24+1,H24)</f>
        <v>3</v>
      </c>
      <c r="H24">
        <f aca="true" ca="1" t="shared" si="15" ref="H24:H37">ROUND(RAND()*10+1,0)</f>
        <v>3</v>
      </c>
    </row>
    <row r="25" spans="1:8" ht="15">
      <c r="A25">
        <f t="shared" si="8"/>
        <v>10</v>
      </c>
      <c r="B25">
        <f ca="1" t="shared" si="9"/>
        <v>0.11233101647819388</v>
      </c>
      <c r="C25">
        <f t="shared" si="10"/>
        <v>54</v>
      </c>
      <c r="D25">
        <f t="shared" si="11"/>
        <v>60</v>
      </c>
      <c r="E25">
        <f ca="1" t="shared" si="12"/>
        <v>6</v>
      </c>
      <c r="F25">
        <f ca="1" t="shared" si="13"/>
        <v>9</v>
      </c>
      <c r="G25">
        <f t="shared" si="14"/>
        <v>10</v>
      </c>
      <c r="H25">
        <f ca="1" t="shared" si="15"/>
        <v>9</v>
      </c>
    </row>
    <row r="26" spans="1:8" ht="15">
      <c r="A26">
        <f t="shared" si="8"/>
        <v>8</v>
      </c>
      <c r="B26">
        <f ca="1" t="shared" si="9"/>
        <v>0.2062629341522687</v>
      </c>
      <c r="C26">
        <f t="shared" si="10"/>
        <v>54</v>
      </c>
      <c r="D26">
        <f t="shared" si="11"/>
        <v>60</v>
      </c>
      <c r="E26">
        <f ca="1" t="shared" si="12"/>
        <v>6</v>
      </c>
      <c r="F26">
        <f ca="1" t="shared" si="13"/>
        <v>9</v>
      </c>
      <c r="G26">
        <f t="shared" si="14"/>
        <v>10</v>
      </c>
      <c r="H26">
        <f ca="1" t="shared" si="15"/>
        <v>10</v>
      </c>
    </row>
    <row r="27" spans="1:8" ht="15">
      <c r="A27">
        <f t="shared" si="8"/>
        <v>4</v>
      </c>
      <c r="B27">
        <f ca="1" t="shared" si="9"/>
        <v>0.5083751334758603</v>
      </c>
      <c r="C27">
        <f t="shared" si="10"/>
        <v>36</v>
      </c>
      <c r="D27">
        <f t="shared" si="11"/>
        <v>27</v>
      </c>
      <c r="E27">
        <f ca="1" t="shared" si="12"/>
        <v>3</v>
      </c>
      <c r="F27">
        <f ca="1" t="shared" si="13"/>
        <v>12</v>
      </c>
      <c r="G27">
        <f t="shared" si="14"/>
        <v>9</v>
      </c>
      <c r="H27">
        <f ca="1" t="shared" si="15"/>
        <v>9</v>
      </c>
    </row>
    <row r="28" spans="1:8" ht="15">
      <c r="A28">
        <f t="shared" si="8"/>
        <v>6</v>
      </c>
      <c r="B28">
        <f ca="1" t="shared" si="9"/>
        <v>0.3572378501190131</v>
      </c>
      <c r="C28">
        <f t="shared" si="10"/>
        <v>36</v>
      </c>
      <c r="D28">
        <f t="shared" si="11"/>
        <v>63</v>
      </c>
      <c r="E28">
        <f ca="1" t="shared" si="12"/>
        <v>9</v>
      </c>
      <c r="F28">
        <f ca="1" t="shared" si="13"/>
        <v>4</v>
      </c>
      <c r="G28">
        <f t="shared" si="14"/>
        <v>7</v>
      </c>
      <c r="H28">
        <f ca="1" t="shared" si="15"/>
        <v>7</v>
      </c>
    </row>
    <row r="29" spans="1:8" ht="15">
      <c r="A29">
        <f t="shared" si="8"/>
        <v>11</v>
      </c>
      <c r="B29">
        <f ca="1" t="shared" si="9"/>
        <v>0.10192655258407601</v>
      </c>
      <c r="C29">
        <f t="shared" si="10"/>
        <v>42</v>
      </c>
      <c r="D29">
        <f t="shared" si="11"/>
        <v>28</v>
      </c>
      <c r="E29">
        <f ca="1" t="shared" si="12"/>
        <v>7</v>
      </c>
      <c r="F29">
        <f ca="1" t="shared" si="13"/>
        <v>6</v>
      </c>
      <c r="G29">
        <f t="shared" si="14"/>
        <v>4</v>
      </c>
      <c r="H29">
        <f ca="1" t="shared" si="15"/>
        <v>4</v>
      </c>
    </row>
    <row r="30" spans="1:8" ht="15">
      <c r="A30">
        <f t="shared" si="8"/>
        <v>2</v>
      </c>
      <c r="B30">
        <f ca="1" t="shared" si="9"/>
        <v>0.8075218056187455</v>
      </c>
      <c r="C30">
        <f t="shared" si="10"/>
        <v>54</v>
      </c>
      <c r="D30">
        <f t="shared" si="11"/>
        <v>63</v>
      </c>
      <c r="E30">
        <f ca="1" t="shared" si="12"/>
        <v>9</v>
      </c>
      <c r="F30">
        <f ca="1" t="shared" si="13"/>
        <v>6</v>
      </c>
      <c r="G30">
        <f t="shared" si="14"/>
        <v>7</v>
      </c>
      <c r="H30">
        <f ca="1" t="shared" si="15"/>
        <v>6</v>
      </c>
    </row>
    <row r="31" spans="1:8" ht="15">
      <c r="A31">
        <f t="shared" si="8"/>
        <v>13</v>
      </c>
      <c r="B31">
        <f ca="1" t="shared" si="9"/>
        <v>0.06418816500848357</v>
      </c>
      <c r="C31">
        <f t="shared" si="10"/>
        <v>20</v>
      </c>
      <c r="D31">
        <f t="shared" si="11"/>
        <v>25</v>
      </c>
      <c r="E31">
        <f ca="1" t="shared" si="12"/>
        <v>5</v>
      </c>
      <c r="F31">
        <f ca="1" t="shared" si="13"/>
        <v>4</v>
      </c>
      <c r="G31">
        <f t="shared" si="14"/>
        <v>5</v>
      </c>
      <c r="H31">
        <f ca="1" t="shared" si="15"/>
        <v>5</v>
      </c>
    </row>
    <row r="32" spans="1:8" ht="15">
      <c r="A32">
        <f t="shared" si="8"/>
        <v>7</v>
      </c>
      <c r="B32">
        <f ca="1" t="shared" si="9"/>
        <v>0.3150733066673459</v>
      </c>
      <c r="C32">
        <f t="shared" si="10"/>
        <v>55</v>
      </c>
      <c r="D32">
        <f t="shared" si="11"/>
        <v>30</v>
      </c>
      <c r="E32">
        <f ca="1" t="shared" si="12"/>
        <v>5</v>
      </c>
      <c r="F32">
        <f ca="1" t="shared" si="13"/>
        <v>11</v>
      </c>
      <c r="G32">
        <f t="shared" si="14"/>
        <v>6</v>
      </c>
      <c r="H32">
        <f ca="1" t="shared" si="15"/>
        <v>6</v>
      </c>
    </row>
    <row r="33" spans="1:8" ht="15">
      <c r="A33">
        <f t="shared" si="8"/>
        <v>14</v>
      </c>
      <c r="B33">
        <f ca="1" t="shared" si="9"/>
        <v>0.0504092408151553</v>
      </c>
      <c r="C33">
        <f t="shared" si="10"/>
        <v>88</v>
      </c>
      <c r="D33">
        <f t="shared" si="11"/>
        <v>80</v>
      </c>
      <c r="E33">
        <f ca="1" t="shared" si="12"/>
        <v>8</v>
      </c>
      <c r="F33">
        <f ca="1" t="shared" si="13"/>
        <v>11</v>
      </c>
      <c r="G33">
        <f t="shared" si="14"/>
        <v>10</v>
      </c>
      <c r="H33">
        <f ca="1" t="shared" si="15"/>
        <v>10</v>
      </c>
    </row>
    <row r="34" spans="1:8" ht="15">
      <c r="A34">
        <f t="shared" si="8"/>
        <v>9</v>
      </c>
      <c r="B34">
        <f ca="1" t="shared" si="9"/>
        <v>0.1987277938199642</v>
      </c>
      <c r="C34">
        <f t="shared" si="10"/>
        <v>44</v>
      </c>
      <c r="D34">
        <f t="shared" si="11"/>
        <v>8</v>
      </c>
      <c r="E34">
        <f ca="1" t="shared" si="12"/>
        <v>4</v>
      </c>
      <c r="F34">
        <f ca="1" t="shared" si="13"/>
        <v>11</v>
      </c>
      <c r="G34">
        <f t="shared" si="14"/>
        <v>2</v>
      </c>
      <c r="H34">
        <f ca="1" t="shared" si="15"/>
        <v>2</v>
      </c>
    </row>
    <row r="35" spans="1:8" ht="15">
      <c r="A35">
        <f t="shared" si="8"/>
        <v>1</v>
      </c>
      <c r="B35">
        <f ca="1" t="shared" si="9"/>
        <v>0.8875268959725808</v>
      </c>
      <c r="C35">
        <f t="shared" si="10"/>
        <v>20</v>
      </c>
      <c r="D35">
        <f t="shared" si="11"/>
        <v>4</v>
      </c>
      <c r="E35">
        <f ca="1" t="shared" si="12"/>
        <v>2</v>
      </c>
      <c r="F35">
        <f ca="1" t="shared" si="13"/>
        <v>10</v>
      </c>
      <c r="G35">
        <f t="shared" si="14"/>
        <v>2</v>
      </c>
      <c r="H35">
        <f ca="1" t="shared" si="15"/>
        <v>2</v>
      </c>
    </row>
    <row r="36" spans="1:8" ht="15">
      <c r="A36">
        <f t="shared" si="8"/>
        <v>12</v>
      </c>
      <c r="B36">
        <f ca="1" t="shared" si="9"/>
        <v>0.0702924525765094</v>
      </c>
      <c r="C36">
        <f t="shared" si="10"/>
        <v>60</v>
      </c>
      <c r="D36">
        <f t="shared" si="11"/>
        <v>36</v>
      </c>
      <c r="E36">
        <f ca="1" t="shared" si="12"/>
        <v>6</v>
      </c>
      <c r="F36">
        <f ca="1" t="shared" si="13"/>
        <v>10</v>
      </c>
      <c r="G36">
        <f t="shared" si="14"/>
        <v>6</v>
      </c>
      <c r="H36">
        <f ca="1" t="shared" si="15"/>
        <v>6</v>
      </c>
    </row>
    <row r="37" spans="1:8" ht="15">
      <c r="A37">
        <f t="shared" si="8"/>
        <v>5</v>
      </c>
      <c r="B37">
        <f ca="1" t="shared" si="9"/>
        <v>0.4828395522753234</v>
      </c>
      <c r="C37">
        <f t="shared" si="10"/>
        <v>27</v>
      </c>
      <c r="D37">
        <f t="shared" si="11"/>
        <v>45</v>
      </c>
      <c r="E37">
        <f ca="1" t="shared" si="12"/>
        <v>9</v>
      </c>
      <c r="F37">
        <f ca="1" t="shared" si="13"/>
        <v>3</v>
      </c>
      <c r="G37">
        <f t="shared" si="14"/>
        <v>5</v>
      </c>
      <c r="H37">
        <f ca="1" t="shared" si="15"/>
        <v>5</v>
      </c>
    </row>
    <row r="40" ht="15">
      <c r="A40" t="s">
        <v>6</v>
      </c>
    </row>
    <row r="42" spans="3:10" ht="15">
      <c r="C42" t="s">
        <v>3</v>
      </c>
      <c r="D42" t="s">
        <v>4</v>
      </c>
      <c r="E42" t="s">
        <v>5</v>
      </c>
      <c r="F42" t="s">
        <v>3</v>
      </c>
      <c r="G42" t="s">
        <v>4</v>
      </c>
      <c r="H42" t="s">
        <v>5</v>
      </c>
      <c r="I42" t="s">
        <v>3</v>
      </c>
      <c r="J42" t="s">
        <v>4</v>
      </c>
    </row>
    <row r="43" spans="1:11" ht="15">
      <c r="A43">
        <f>RANK(B43,$B$43:$B$57)</f>
        <v>12</v>
      </c>
      <c r="B43">
        <f ca="1">RAND()</f>
        <v>0.3230868235754959</v>
      </c>
      <c r="C43">
        <f aca="true" t="shared" si="16" ref="C43:C57">I43*H43</f>
        <v>90</v>
      </c>
      <c r="D43">
        <f aca="true" t="shared" si="17" ref="D43:D57">J43*H43</f>
        <v>99</v>
      </c>
      <c r="E43">
        <f>_XLL.GGT(C43,D43)</f>
        <v>9</v>
      </c>
      <c r="F43">
        <f>C43/E43</f>
        <v>10</v>
      </c>
      <c r="G43">
        <f>D43/E43</f>
        <v>11</v>
      </c>
      <c r="H43">
        <f ca="1">ROUND(RAND()*8+2,0)</f>
        <v>9</v>
      </c>
      <c r="I43">
        <f ca="1">ROUND(RAND()*10+2,0)</f>
        <v>10</v>
      </c>
      <c r="J43">
        <f>IF(K43=I43,I43+1,K43)</f>
        <v>11</v>
      </c>
      <c r="K43">
        <f ca="1">ROUND(RAND()*10+1,0)</f>
        <v>10</v>
      </c>
    </row>
    <row r="44" spans="1:11" ht="15">
      <c r="A44">
        <f aca="true" t="shared" si="18" ref="A44:A57">RANK(B44,$B$43:$B$57)</f>
        <v>14</v>
      </c>
      <c r="B44">
        <f aca="true" ca="1" t="shared" si="19" ref="B44:B57">RAND()</f>
        <v>0.06773090255709802</v>
      </c>
      <c r="C44">
        <f t="shared" si="16"/>
        <v>72</v>
      </c>
      <c r="D44">
        <f t="shared" si="17"/>
        <v>16</v>
      </c>
      <c r="E44">
        <f aca="true" t="shared" si="20" ref="E44:E57">_XLL.GGT(C44,D44)</f>
        <v>8</v>
      </c>
      <c r="F44">
        <f aca="true" t="shared" si="21" ref="F44:F57">C44/E44</f>
        <v>9</v>
      </c>
      <c r="G44">
        <f aca="true" t="shared" si="22" ref="G44:G57">D44/E44</f>
        <v>2</v>
      </c>
      <c r="H44">
        <f aca="true" ca="1" t="shared" si="23" ref="H44:H57">ROUND(RAND()*8+2,0)</f>
        <v>8</v>
      </c>
      <c r="I44">
        <f aca="true" ca="1" t="shared" si="24" ref="I44:I57">ROUND(RAND()*10+2,0)</f>
        <v>9</v>
      </c>
      <c r="J44">
        <f aca="true" t="shared" si="25" ref="J44:J57">IF(K44=I44,I44+1,K44)</f>
        <v>2</v>
      </c>
      <c r="K44">
        <f aca="true" ca="1" t="shared" si="26" ref="K44:K57">ROUND(RAND()*10+1,0)</f>
        <v>2</v>
      </c>
    </row>
    <row r="45" spans="1:11" ht="15">
      <c r="A45">
        <f t="shared" si="18"/>
        <v>4</v>
      </c>
      <c r="B45">
        <f ca="1" t="shared" si="19"/>
        <v>0.8482582029568627</v>
      </c>
      <c r="C45">
        <f t="shared" si="16"/>
        <v>63</v>
      </c>
      <c r="D45">
        <f t="shared" si="17"/>
        <v>21</v>
      </c>
      <c r="E45">
        <f t="shared" si="20"/>
        <v>21</v>
      </c>
      <c r="F45">
        <f t="shared" si="21"/>
        <v>3</v>
      </c>
      <c r="G45">
        <f t="shared" si="22"/>
        <v>1</v>
      </c>
      <c r="H45">
        <f ca="1" t="shared" si="23"/>
        <v>7</v>
      </c>
      <c r="I45">
        <f ca="1" t="shared" si="24"/>
        <v>9</v>
      </c>
      <c r="J45">
        <f t="shared" si="25"/>
        <v>3</v>
      </c>
      <c r="K45">
        <f ca="1" t="shared" si="26"/>
        <v>3</v>
      </c>
    </row>
    <row r="46" spans="1:11" ht="15">
      <c r="A46">
        <f t="shared" si="18"/>
        <v>11</v>
      </c>
      <c r="B46">
        <f ca="1" t="shared" si="19"/>
        <v>0.5045105584933824</v>
      </c>
      <c r="C46">
        <f t="shared" si="16"/>
        <v>54</v>
      </c>
      <c r="D46">
        <f t="shared" si="17"/>
        <v>60</v>
      </c>
      <c r="E46">
        <f t="shared" si="20"/>
        <v>6</v>
      </c>
      <c r="F46">
        <f t="shared" si="21"/>
        <v>9</v>
      </c>
      <c r="G46">
        <f t="shared" si="22"/>
        <v>10</v>
      </c>
      <c r="H46">
        <f ca="1" t="shared" si="23"/>
        <v>6</v>
      </c>
      <c r="I46">
        <f ca="1" t="shared" si="24"/>
        <v>9</v>
      </c>
      <c r="J46">
        <f t="shared" si="25"/>
        <v>10</v>
      </c>
      <c r="K46">
        <f ca="1" t="shared" si="26"/>
        <v>10</v>
      </c>
    </row>
    <row r="47" spans="1:11" ht="15">
      <c r="A47">
        <f t="shared" si="18"/>
        <v>2</v>
      </c>
      <c r="B47">
        <f ca="1" t="shared" si="19"/>
        <v>0.9415808177939178</v>
      </c>
      <c r="C47">
        <f t="shared" si="16"/>
        <v>32</v>
      </c>
      <c r="D47">
        <f t="shared" si="17"/>
        <v>24</v>
      </c>
      <c r="E47">
        <f t="shared" si="20"/>
        <v>8</v>
      </c>
      <c r="F47">
        <f t="shared" si="21"/>
        <v>4</v>
      </c>
      <c r="G47">
        <f t="shared" si="22"/>
        <v>3</v>
      </c>
      <c r="H47">
        <f ca="1" t="shared" si="23"/>
        <v>8</v>
      </c>
      <c r="I47">
        <f ca="1" t="shared" si="24"/>
        <v>4</v>
      </c>
      <c r="J47">
        <f t="shared" si="25"/>
        <v>3</v>
      </c>
      <c r="K47">
        <f ca="1" t="shared" si="26"/>
        <v>3</v>
      </c>
    </row>
    <row r="48" spans="1:11" ht="15">
      <c r="A48">
        <f t="shared" si="18"/>
        <v>9</v>
      </c>
      <c r="B48">
        <f ca="1" t="shared" si="19"/>
        <v>0.5451711464256056</v>
      </c>
      <c r="C48">
        <f t="shared" si="16"/>
        <v>24</v>
      </c>
      <c r="D48">
        <f t="shared" si="17"/>
        <v>48</v>
      </c>
      <c r="E48">
        <f t="shared" si="20"/>
        <v>24</v>
      </c>
      <c r="F48">
        <f t="shared" si="21"/>
        <v>1</v>
      </c>
      <c r="G48">
        <f t="shared" si="22"/>
        <v>2</v>
      </c>
      <c r="H48">
        <f ca="1" t="shared" si="23"/>
        <v>6</v>
      </c>
      <c r="I48">
        <f ca="1" t="shared" si="24"/>
        <v>4</v>
      </c>
      <c r="J48">
        <f t="shared" si="25"/>
        <v>8</v>
      </c>
      <c r="K48">
        <f ca="1" t="shared" si="26"/>
        <v>8</v>
      </c>
    </row>
    <row r="49" spans="1:11" ht="15">
      <c r="A49">
        <f t="shared" si="18"/>
        <v>8</v>
      </c>
      <c r="B49">
        <f ca="1" t="shared" si="19"/>
        <v>0.6382252957619293</v>
      </c>
      <c r="C49">
        <f t="shared" si="16"/>
        <v>24</v>
      </c>
      <c r="D49">
        <f t="shared" si="17"/>
        <v>16</v>
      </c>
      <c r="E49">
        <f t="shared" si="20"/>
        <v>8</v>
      </c>
      <c r="F49">
        <f t="shared" si="21"/>
        <v>3</v>
      </c>
      <c r="G49">
        <f t="shared" si="22"/>
        <v>2</v>
      </c>
      <c r="H49">
        <f ca="1" t="shared" si="23"/>
        <v>8</v>
      </c>
      <c r="I49">
        <f ca="1" t="shared" si="24"/>
        <v>3</v>
      </c>
      <c r="J49">
        <f t="shared" si="25"/>
        <v>2</v>
      </c>
      <c r="K49">
        <f ca="1" t="shared" si="26"/>
        <v>2</v>
      </c>
    </row>
    <row r="50" spans="1:11" ht="15">
      <c r="A50">
        <f t="shared" si="18"/>
        <v>3</v>
      </c>
      <c r="B50">
        <f ca="1" t="shared" si="19"/>
        <v>0.876102025491709</v>
      </c>
      <c r="C50">
        <f t="shared" si="16"/>
        <v>99</v>
      </c>
      <c r="D50">
        <f t="shared" si="17"/>
        <v>27</v>
      </c>
      <c r="E50">
        <f t="shared" si="20"/>
        <v>9</v>
      </c>
      <c r="F50">
        <f t="shared" si="21"/>
        <v>11</v>
      </c>
      <c r="G50">
        <f t="shared" si="22"/>
        <v>3</v>
      </c>
      <c r="H50">
        <f ca="1" t="shared" si="23"/>
        <v>9</v>
      </c>
      <c r="I50">
        <f ca="1" t="shared" si="24"/>
        <v>11</v>
      </c>
      <c r="J50">
        <f t="shared" si="25"/>
        <v>3</v>
      </c>
      <c r="K50">
        <f ca="1" t="shared" si="26"/>
        <v>3</v>
      </c>
    </row>
    <row r="51" spans="1:11" ht="15">
      <c r="A51">
        <f t="shared" si="18"/>
        <v>1</v>
      </c>
      <c r="B51">
        <f ca="1" t="shared" si="19"/>
        <v>0.9667743797896929</v>
      </c>
      <c r="C51">
        <f t="shared" si="16"/>
        <v>24</v>
      </c>
      <c r="D51">
        <f t="shared" si="17"/>
        <v>28</v>
      </c>
      <c r="E51">
        <f t="shared" si="20"/>
        <v>4</v>
      </c>
      <c r="F51">
        <f t="shared" si="21"/>
        <v>6</v>
      </c>
      <c r="G51">
        <f t="shared" si="22"/>
        <v>7</v>
      </c>
      <c r="H51">
        <f ca="1" t="shared" si="23"/>
        <v>4</v>
      </c>
      <c r="I51">
        <f ca="1" t="shared" si="24"/>
        <v>6</v>
      </c>
      <c r="J51">
        <f t="shared" si="25"/>
        <v>7</v>
      </c>
      <c r="K51">
        <f ca="1" t="shared" si="26"/>
        <v>7</v>
      </c>
    </row>
    <row r="52" spans="1:11" ht="15">
      <c r="A52">
        <f t="shared" si="18"/>
        <v>7</v>
      </c>
      <c r="B52">
        <f ca="1" t="shared" si="19"/>
        <v>0.6997079117010004</v>
      </c>
      <c r="C52">
        <f t="shared" si="16"/>
        <v>27</v>
      </c>
      <c r="D52">
        <f t="shared" si="17"/>
        <v>90</v>
      </c>
      <c r="E52">
        <f t="shared" si="20"/>
        <v>9</v>
      </c>
      <c r="F52">
        <f t="shared" si="21"/>
        <v>3</v>
      </c>
      <c r="G52">
        <f t="shared" si="22"/>
        <v>10</v>
      </c>
      <c r="H52">
        <f ca="1" t="shared" si="23"/>
        <v>9</v>
      </c>
      <c r="I52">
        <f ca="1" t="shared" si="24"/>
        <v>3</v>
      </c>
      <c r="J52">
        <f t="shared" si="25"/>
        <v>10</v>
      </c>
      <c r="K52">
        <f ca="1" t="shared" si="26"/>
        <v>10</v>
      </c>
    </row>
    <row r="53" spans="1:11" ht="15">
      <c r="A53">
        <f t="shared" si="18"/>
        <v>10</v>
      </c>
      <c r="B53">
        <f ca="1" t="shared" si="19"/>
        <v>0.5250548969860295</v>
      </c>
      <c r="C53">
        <f t="shared" si="16"/>
        <v>30</v>
      </c>
      <c r="D53">
        <f t="shared" si="17"/>
        <v>48</v>
      </c>
      <c r="E53">
        <f t="shared" si="20"/>
        <v>6</v>
      </c>
      <c r="F53">
        <f t="shared" si="21"/>
        <v>5</v>
      </c>
      <c r="G53">
        <f t="shared" si="22"/>
        <v>8</v>
      </c>
      <c r="H53">
        <f ca="1" t="shared" si="23"/>
        <v>6</v>
      </c>
      <c r="I53">
        <f ca="1" t="shared" si="24"/>
        <v>5</v>
      </c>
      <c r="J53">
        <f t="shared" si="25"/>
        <v>8</v>
      </c>
      <c r="K53">
        <f ca="1" t="shared" si="26"/>
        <v>8</v>
      </c>
    </row>
    <row r="54" spans="1:11" ht="15">
      <c r="A54">
        <f t="shared" si="18"/>
        <v>6</v>
      </c>
      <c r="B54">
        <f ca="1" t="shared" si="19"/>
        <v>0.77727705339439</v>
      </c>
      <c r="C54">
        <f t="shared" si="16"/>
        <v>36</v>
      </c>
      <c r="D54">
        <f t="shared" si="17"/>
        <v>42</v>
      </c>
      <c r="E54">
        <f t="shared" si="20"/>
        <v>6</v>
      </c>
      <c r="F54">
        <f t="shared" si="21"/>
        <v>6</v>
      </c>
      <c r="G54">
        <f t="shared" si="22"/>
        <v>7</v>
      </c>
      <c r="H54">
        <f ca="1" t="shared" si="23"/>
        <v>6</v>
      </c>
      <c r="I54">
        <f ca="1" t="shared" si="24"/>
        <v>6</v>
      </c>
      <c r="J54">
        <f t="shared" si="25"/>
        <v>7</v>
      </c>
      <c r="K54">
        <f ca="1" t="shared" si="26"/>
        <v>7</v>
      </c>
    </row>
    <row r="55" spans="1:11" ht="15">
      <c r="A55">
        <f t="shared" si="18"/>
        <v>15</v>
      </c>
      <c r="B55">
        <f ca="1" t="shared" si="19"/>
        <v>0.036284064352842815</v>
      </c>
      <c r="C55">
        <f t="shared" si="16"/>
        <v>15</v>
      </c>
      <c r="D55">
        <f t="shared" si="17"/>
        <v>30</v>
      </c>
      <c r="E55">
        <f t="shared" si="20"/>
        <v>15</v>
      </c>
      <c r="F55">
        <f t="shared" si="21"/>
        <v>1</v>
      </c>
      <c r="G55">
        <f t="shared" si="22"/>
        <v>2</v>
      </c>
      <c r="H55">
        <f ca="1" t="shared" si="23"/>
        <v>3</v>
      </c>
      <c r="I55">
        <f ca="1" t="shared" si="24"/>
        <v>5</v>
      </c>
      <c r="J55">
        <f t="shared" si="25"/>
        <v>10</v>
      </c>
      <c r="K55">
        <f ca="1" t="shared" si="26"/>
        <v>10</v>
      </c>
    </row>
    <row r="56" spans="1:11" ht="15">
      <c r="A56">
        <f t="shared" si="18"/>
        <v>13</v>
      </c>
      <c r="B56">
        <f ca="1" t="shared" si="19"/>
        <v>0.0967360636053981</v>
      </c>
      <c r="C56">
        <f t="shared" si="16"/>
        <v>66</v>
      </c>
      <c r="D56">
        <f t="shared" si="17"/>
        <v>24</v>
      </c>
      <c r="E56">
        <f t="shared" si="20"/>
        <v>6</v>
      </c>
      <c r="F56">
        <f t="shared" si="21"/>
        <v>11</v>
      </c>
      <c r="G56">
        <f t="shared" si="22"/>
        <v>4</v>
      </c>
      <c r="H56">
        <f ca="1" t="shared" si="23"/>
        <v>6</v>
      </c>
      <c r="I56">
        <f ca="1" t="shared" si="24"/>
        <v>11</v>
      </c>
      <c r="J56">
        <f t="shared" si="25"/>
        <v>4</v>
      </c>
      <c r="K56">
        <f ca="1" t="shared" si="26"/>
        <v>4</v>
      </c>
    </row>
    <row r="57" spans="1:11" ht="15">
      <c r="A57">
        <f t="shared" si="18"/>
        <v>5</v>
      </c>
      <c r="B57">
        <f ca="1" t="shared" si="19"/>
        <v>0.8301000943062923</v>
      </c>
      <c r="C57">
        <f t="shared" si="16"/>
        <v>14</v>
      </c>
      <c r="D57">
        <f t="shared" si="17"/>
        <v>70</v>
      </c>
      <c r="E57">
        <f t="shared" si="20"/>
        <v>14</v>
      </c>
      <c r="F57">
        <f t="shared" si="21"/>
        <v>1</v>
      </c>
      <c r="G57">
        <f t="shared" si="22"/>
        <v>5</v>
      </c>
      <c r="H57">
        <f ca="1" t="shared" si="23"/>
        <v>7</v>
      </c>
      <c r="I57">
        <f ca="1" t="shared" si="24"/>
        <v>2</v>
      </c>
      <c r="J57">
        <f t="shared" si="25"/>
        <v>10</v>
      </c>
      <c r="K57">
        <f ca="1" t="shared" si="26"/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Hunsicker, Sascha (SascHuns09)</cp:lastModifiedBy>
  <cp:lastPrinted>2019-12-19T08:13:42Z</cp:lastPrinted>
  <dcterms:created xsi:type="dcterms:W3CDTF">2013-11-28T08:08:27Z</dcterms:created>
  <dcterms:modified xsi:type="dcterms:W3CDTF">2020-09-25T08:51:27Z</dcterms:modified>
  <cp:category/>
  <cp:version/>
  <cp:contentType/>
  <cp:contentStatus/>
</cp:coreProperties>
</file>