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UNSICKER\Mathe\ExcelKlapptests\Grundschule-fertig\"/>
    </mc:Choice>
  </mc:AlternateContent>
  <bookViews>
    <workbookView xWindow="-105" yWindow="-105" windowWidth="23250" windowHeight="12570"/>
  </bookViews>
  <sheets>
    <sheet name="Arbeitsblatt" sheetId="1" r:id="rId1"/>
    <sheet name="Daten1" sheetId="2" state="hidden" r:id="rId2"/>
    <sheet name="Daten2" sheetId="6" state="hidden" r:id="rId3"/>
    <sheet name="Daten3" sheetId="7" state="hidden" r:id="rId4"/>
    <sheet name="Daten4" sheetId="8" state="hidden" r:id="rId5"/>
    <sheet name="Daten5" sheetId="9" state="hidden" r:id="rId6"/>
    <sheet name="Daten_2" sheetId="5" state="hidden" r:id="rId7"/>
  </sheets>
  <definedNames>
    <definedName name="_xlnm.Print_Area" localSheetId="0">Arbeitsblatt!$A$1:$I$57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 l="1"/>
  <c r="E37" i="9"/>
  <c r="C37" i="9" s="1"/>
  <c r="G37" i="9" s="1"/>
  <c r="E36" i="9"/>
  <c r="C36" i="9" s="1"/>
  <c r="G36" i="9" s="1"/>
  <c r="E35" i="9"/>
  <c r="C35" i="9" s="1"/>
  <c r="G35" i="9" s="1"/>
  <c r="E34" i="9"/>
  <c r="E33" i="9"/>
  <c r="E32" i="9"/>
  <c r="H32" i="9" s="1"/>
  <c r="E31" i="9"/>
  <c r="E30" i="9"/>
  <c r="E29" i="9"/>
  <c r="E28" i="9"/>
  <c r="E27" i="9"/>
  <c r="E26" i="9"/>
  <c r="H26" i="9" s="1"/>
  <c r="E25" i="9"/>
  <c r="E24" i="9"/>
  <c r="C24" i="9" s="1"/>
  <c r="G24" i="9" s="1"/>
  <c r="E23" i="9"/>
  <c r="C23" i="9" s="1"/>
  <c r="G23" i="9" s="1"/>
  <c r="E22" i="9"/>
  <c r="C22" i="9" s="1"/>
  <c r="G22" i="9" s="1"/>
  <c r="E21" i="9"/>
  <c r="C21" i="9" s="1"/>
  <c r="G21" i="9" s="1"/>
  <c r="E20" i="9"/>
  <c r="E19" i="9"/>
  <c r="E18" i="9"/>
  <c r="E17" i="9"/>
  <c r="H17" i="9" s="1"/>
  <c r="E16" i="9"/>
  <c r="E15" i="9"/>
  <c r="E14" i="9"/>
  <c r="H14" i="9" s="1"/>
  <c r="E13" i="9"/>
  <c r="E12" i="9"/>
  <c r="C12" i="9" s="1"/>
  <c r="E11" i="9"/>
  <c r="E10" i="9"/>
  <c r="E9" i="9"/>
  <c r="H9" i="9" s="1"/>
  <c r="E8" i="9"/>
  <c r="H8" i="9" s="1"/>
  <c r="E7" i="9"/>
  <c r="C7" i="9" s="1"/>
  <c r="G7" i="9" s="1"/>
  <c r="E6" i="9"/>
  <c r="E5" i="9"/>
  <c r="C5" i="9" s="1"/>
  <c r="G5" i="9" s="1"/>
  <c r="C38" i="7"/>
  <c r="G38" i="7" s="1"/>
  <c r="C37" i="7"/>
  <c r="E37" i="7" s="1"/>
  <c r="H37" i="7" s="1"/>
  <c r="C36" i="7"/>
  <c r="E36" i="7" s="1"/>
  <c r="C35" i="7"/>
  <c r="E35" i="7" s="1"/>
  <c r="H35" i="7" s="1"/>
  <c r="C34" i="7"/>
  <c r="C33" i="7"/>
  <c r="C32" i="7"/>
  <c r="E32" i="7" s="1"/>
  <c r="H32" i="7" s="1"/>
  <c r="C31" i="7"/>
  <c r="E31" i="7" s="1"/>
  <c r="H31" i="7" s="1"/>
  <c r="C30" i="7"/>
  <c r="E30" i="7" s="1"/>
  <c r="C29" i="7"/>
  <c r="E29" i="7" s="1"/>
  <c r="H29" i="7" s="1"/>
  <c r="C28" i="7"/>
  <c r="G28" i="7" s="1"/>
  <c r="C27" i="7"/>
  <c r="C26" i="7"/>
  <c r="G26" i="7" s="1"/>
  <c r="C25" i="7"/>
  <c r="C24" i="7"/>
  <c r="E24" i="7" s="1"/>
  <c r="C23" i="7"/>
  <c r="C22" i="7"/>
  <c r="E22" i="7" s="1"/>
  <c r="H22" i="7" s="1"/>
  <c r="C21" i="7"/>
  <c r="C20" i="7"/>
  <c r="E20" i="7" s="1"/>
  <c r="H20" i="7" s="1"/>
  <c r="C19" i="7"/>
  <c r="C18" i="7"/>
  <c r="E18" i="7" s="1"/>
  <c r="H18" i="7" s="1"/>
  <c r="C17" i="7"/>
  <c r="C16" i="7"/>
  <c r="C15" i="7"/>
  <c r="E15" i="7" s="1"/>
  <c r="H15" i="7" s="1"/>
  <c r="C14" i="7"/>
  <c r="C13" i="7"/>
  <c r="G13" i="7" s="1"/>
  <c r="C12" i="7"/>
  <c r="C11" i="7"/>
  <c r="C10" i="7"/>
  <c r="C9" i="7"/>
  <c r="E9" i="7" s="1"/>
  <c r="H9" i="7" s="1"/>
  <c r="C7" i="7"/>
  <c r="E7" i="7" s="1"/>
  <c r="H7" i="7" s="1"/>
  <c r="C6" i="7"/>
  <c r="G6" i="7" s="1"/>
  <c r="C2" i="8"/>
  <c r="E2" i="8" s="1"/>
  <c r="H2" i="8" s="1"/>
  <c r="C3" i="8"/>
  <c r="C4" i="8"/>
  <c r="G4" i="8" s="1"/>
  <c r="C5" i="8"/>
  <c r="C6" i="8"/>
  <c r="E6" i="8" s="1"/>
  <c r="H6" i="8" s="1"/>
  <c r="C7" i="8"/>
  <c r="C8" i="8"/>
  <c r="E8" i="8" s="1"/>
  <c r="H8" i="8" s="1"/>
  <c r="C9" i="8"/>
  <c r="C10" i="8"/>
  <c r="E10" i="8" s="1"/>
  <c r="H10" i="8" s="1"/>
  <c r="C11" i="8"/>
  <c r="E11" i="8" s="1"/>
  <c r="H11" i="8" s="1"/>
  <c r="C12" i="8"/>
  <c r="E12" i="8" s="1"/>
  <c r="H12" i="8" s="1"/>
  <c r="C13" i="8"/>
  <c r="C14" i="8"/>
  <c r="E14" i="8" s="1"/>
  <c r="H14" i="8" s="1"/>
  <c r="C15" i="8"/>
  <c r="C16" i="8"/>
  <c r="C17" i="8"/>
  <c r="E17" i="8" s="1"/>
  <c r="H17" i="8" s="1"/>
  <c r="C18" i="8"/>
  <c r="E18" i="8" s="1"/>
  <c r="H18" i="8" s="1"/>
  <c r="C19" i="8"/>
  <c r="E19" i="8" s="1"/>
  <c r="H19" i="8" s="1"/>
  <c r="C20" i="8"/>
  <c r="E20" i="8" s="1"/>
  <c r="H20" i="8" s="1"/>
  <c r="C21" i="8"/>
  <c r="E21" i="8" s="1"/>
  <c r="H21" i="8" s="1"/>
  <c r="C22" i="8"/>
  <c r="E22" i="8" s="1"/>
  <c r="H22" i="8" s="1"/>
  <c r="C23" i="8"/>
  <c r="G23" i="8" s="1"/>
  <c r="C24" i="8"/>
  <c r="E24" i="8" s="1"/>
  <c r="H24" i="8" s="1"/>
  <c r="C25" i="8"/>
  <c r="C26" i="8"/>
  <c r="E26" i="8" s="1"/>
  <c r="H26" i="8" s="1"/>
  <c r="C27" i="8"/>
  <c r="E27" i="8" s="1"/>
  <c r="H27" i="8" s="1"/>
  <c r="C28" i="8"/>
  <c r="C29" i="8"/>
  <c r="E29" i="8" s="1"/>
  <c r="H29" i="8" s="1"/>
  <c r="C30" i="8"/>
  <c r="E30" i="8" s="1"/>
  <c r="H30" i="8" s="1"/>
  <c r="C31" i="8"/>
  <c r="E31" i="8" s="1"/>
  <c r="H31" i="8" s="1"/>
  <c r="C32" i="8"/>
  <c r="C33" i="8"/>
  <c r="C34" i="8"/>
  <c r="E34" i="8" s="1"/>
  <c r="H34" i="8" s="1"/>
  <c r="C35" i="8"/>
  <c r="C36" i="8"/>
  <c r="E36" i="8" s="1"/>
  <c r="C37" i="8"/>
  <c r="C38" i="8"/>
  <c r="E31" i="6"/>
  <c r="E32" i="6"/>
  <c r="E33" i="6"/>
  <c r="C33" i="6" s="1"/>
  <c r="G33" i="6" s="1"/>
  <c r="E34" i="6"/>
  <c r="H34" i="6" s="1"/>
  <c r="E35" i="6"/>
  <c r="C35" i="6" s="1"/>
  <c r="G35" i="6" s="1"/>
  <c r="E36" i="6"/>
  <c r="C36" i="6" s="1"/>
  <c r="G36" i="6" s="1"/>
  <c r="E37" i="6"/>
  <c r="C37" i="6" s="1"/>
  <c r="G37" i="6" s="1"/>
  <c r="E38" i="6"/>
  <c r="E30" i="6"/>
  <c r="H30" i="6" s="1"/>
  <c r="E23" i="6"/>
  <c r="C23" i="6" s="1"/>
  <c r="G23" i="6" s="1"/>
  <c r="E24" i="6"/>
  <c r="C24" i="6" s="1"/>
  <c r="G24" i="6" s="1"/>
  <c r="E25" i="6"/>
  <c r="E26" i="6"/>
  <c r="C26" i="6" s="1"/>
  <c r="G26" i="6" s="1"/>
  <c r="E27" i="6"/>
  <c r="C27" i="6" s="1"/>
  <c r="G27" i="6" s="1"/>
  <c r="E28" i="6"/>
  <c r="E29" i="6"/>
  <c r="C29" i="6" s="1"/>
  <c r="G29" i="6" s="1"/>
  <c r="E22" i="6"/>
  <c r="H22" i="6" s="1"/>
  <c r="E3" i="6"/>
  <c r="E4" i="6"/>
  <c r="C4" i="6" s="1"/>
  <c r="G4" i="6" s="1"/>
  <c r="E5" i="6"/>
  <c r="E6" i="6"/>
  <c r="C6" i="6" s="1"/>
  <c r="G6" i="6" s="1"/>
  <c r="E7" i="6"/>
  <c r="C7" i="6" s="1"/>
  <c r="G7" i="6" s="1"/>
  <c r="E8" i="6"/>
  <c r="E9" i="6"/>
  <c r="C9" i="6" s="1"/>
  <c r="G9" i="6" s="1"/>
  <c r="E10" i="6"/>
  <c r="E11" i="6"/>
  <c r="H11" i="6" s="1"/>
  <c r="E12" i="6"/>
  <c r="C12" i="6" s="1"/>
  <c r="G12" i="6" s="1"/>
  <c r="E13" i="6"/>
  <c r="E14" i="6"/>
  <c r="H14" i="6" s="1"/>
  <c r="E15" i="6"/>
  <c r="E16" i="6"/>
  <c r="C16" i="6" s="1"/>
  <c r="G16" i="6" s="1"/>
  <c r="E17" i="6"/>
  <c r="C17" i="6" s="1"/>
  <c r="G17" i="6" s="1"/>
  <c r="E18" i="6"/>
  <c r="E19" i="6"/>
  <c r="E20" i="6"/>
  <c r="C20" i="6" s="1"/>
  <c r="G20" i="6" s="1"/>
  <c r="E21" i="6"/>
  <c r="C21" i="6" s="1"/>
  <c r="G21" i="6" s="1"/>
  <c r="C22" i="6"/>
  <c r="G22" i="6" s="1"/>
  <c r="E2" i="6"/>
  <c r="C2" i="6" s="1"/>
  <c r="G2" i="6" s="1"/>
  <c r="D47" i="1"/>
  <c r="D49" i="1" s="1"/>
  <c r="D51" i="1" s="1"/>
  <c r="D53" i="1" s="1"/>
  <c r="D55" i="1" s="1"/>
  <c r="E2" i="9"/>
  <c r="H2" i="9" s="1"/>
  <c r="E3" i="9"/>
  <c r="E4" i="9"/>
  <c r="C4" i="9" s="1"/>
  <c r="G4" i="9" s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39" i="1"/>
  <c r="D29" i="1"/>
  <c r="D31" i="1" s="1"/>
  <c r="D33" i="1" s="1"/>
  <c r="D35" i="1" s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C3" i="7"/>
  <c r="C4" i="7"/>
  <c r="C5" i="7"/>
  <c r="E5" i="7" s="1"/>
  <c r="H5" i="7" s="1"/>
  <c r="C8" i="7"/>
  <c r="G8" i="7" s="1"/>
  <c r="C2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D17" i="1"/>
  <c r="D19" i="1" s="1"/>
  <c r="D21" i="1" s="1"/>
  <c r="D23" i="1" s="1"/>
  <c r="C38" i="2"/>
  <c r="E38" i="2" s="1"/>
  <c r="H38" i="2" s="1"/>
  <c r="C37" i="2"/>
  <c r="C36" i="2"/>
  <c r="C35" i="2"/>
  <c r="E35" i="2" s="1"/>
  <c r="H35" i="2" s="1"/>
  <c r="C34" i="2"/>
  <c r="C33" i="2"/>
  <c r="C32" i="2"/>
  <c r="C31" i="2"/>
  <c r="E31" i="2" s="1"/>
  <c r="H31" i="2" s="1"/>
  <c r="C30" i="2"/>
  <c r="G30" i="2" s="1"/>
  <c r="C29" i="2"/>
  <c r="G29" i="2" s="1"/>
  <c r="C28" i="2"/>
  <c r="C27" i="2"/>
  <c r="C26" i="2"/>
  <c r="C25" i="2"/>
  <c r="C24" i="2"/>
  <c r="E24" i="2" s="1"/>
  <c r="H24" i="2" s="1"/>
  <c r="C23" i="2"/>
  <c r="C22" i="2"/>
  <c r="C21" i="2"/>
  <c r="E21" i="2" s="1"/>
  <c r="H21" i="2" s="1"/>
  <c r="C20" i="2"/>
  <c r="E20" i="2" s="1"/>
  <c r="H20" i="2" s="1"/>
  <c r="C19" i="2"/>
  <c r="C18" i="2"/>
  <c r="C17" i="2"/>
  <c r="G17" i="2" s="1"/>
  <c r="C16" i="2"/>
  <c r="G16" i="2" s="1"/>
  <c r="C15" i="2"/>
  <c r="C14" i="2"/>
  <c r="G14" i="2" s="1"/>
  <c r="C13" i="2"/>
  <c r="C12" i="2"/>
  <c r="E12" i="2" s="1"/>
  <c r="H12" i="2" s="1"/>
  <c r="C11" i="2"/>
  <c r="E11" i="2" s="1"/>
  <c r="H11" i="2" s="1"/>
  <c r="C10" i="2"/>
  <c r="G10" i="2" s="1"/>
  <c r="C2" i="2"/>
  <c r="E2" i="2" s="1"/>
  <c r="H2" i="2" s="1"/>
  <c r="C3" i="2"/>
  <c r="E3" i="2" s="1"/>
  <c r="H3" i="2" s="1"/>
  <c r="C4" i="2"/>
  <c r="G4" i="2" s="1"/>
  <c r="C5" i="2"/>
  <c r="E5" i="2" s="1"/>
  <c r="H5" i="2" s="1"/>
  <c r="C6" i="2"/>
  <c r="C7" i="2"/>
  <c r="C8" i="2"/>
  <c r="C9" i="2"/>
  <c r="G9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F38" i="5" s="1"/>
  <c r="C37" i="5"/>
  <c r="C36" i="5"/>
  <c r="D36" i="5" s="1"/>
  <c r="C35" i="5"/>
  <c r="E35" i="5" s="1"/>
  <c r="C34" i="5"/>
  <c r="D34" i="5" s="1"/>
  <c r="C33" i="5"/>
  <c r="C32" i="5"/>
  <c r="D32" i="5" s="1"/>
  <c r="C31" i="5"/>
  <c r="F31" i="5" s="1"/>
  <c r="C30" i="5"/>
  <c r="D30" i="5" s="1"/>
  <c r="C29" i="5"/>
  <c r="E29" i="5" s="1"/>
  <c r="C28" i="5"/>
  <c r="D28" i="5" s="1"/>
  <c r="C27" i="5"/>
  <c r="F27" i="5" s="1"/>
  <c r="C26" i="5"/>
  <c r="D26" i="5" s="1"/>
  <c r="C25" i="5"/>
  <c r="E25" i="5" s="1"/>
  <c r="C24" i="5"/>
  <c r="E24" i="5" s="1"/>
  <c r="C23" i="5"/>
  <c r="C22" i="5"/>
  <c r="F22" i="5" s="1"/>
  <c r="C21" i="5"/>
  <c r="E21" i="5" s="1"/>
  <c r="C20" i="5"/>
  <c r="D20" i="5" s="1"/>
  <c r="C19" i="5"/>
  <c r="E19" i="5" s="1"/>
  <c r="C18" i="5"/>
  <c r="D18" i="5" s="1"/>
  <c r="C17" i="5"/>
  <c r="D17" i="5" s="1"/>
  <c r="C16" i="5"/>
  <c r="E16" i="5" s="1"/>
  <c r="C15" i="5"/>
  <c r="C14" i="5"/>
  <c r="D14" i="5" s="1"/>
  <c r="C13" i="5"/>
  <c r="E13" i="5" s="1"/>
  <c r="C12" i="5"/>
  <c r="D12" i="5" s="1"/>
  <c r="C11" i="5"/>
  <c r="C10" i="5"/>
  <c r="E10" i="5" s="1"/>
  <c r="C9" i="5"/>
  <c r="C8" i="5"/>
  <c r="C7" i="5"/>
  <c r="C6" i="5"/>
  <c r="C5" i="5"/>
  <c r="F5" i="5" s="1"/>
  <c r="C4" i="5"/>
  <c r="D4" i="5" s="1"/>
  <c r="C3" i="5"/>
  <c r="E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D5" i="1"/>
  <c r="D7" i="1"/>
  <c r="D9" i="1" s="1"/>
  <c r="D11" i="1" s="1"/>
  <c r="D41" i="1"/>
  <c r="C32" i="9"/>
  <c r="G32" i="9" s="1"/>
  <c r="C8" i="9"/>
  <c r="G8" i="9" s="1"/>
  <c r="E16" i="7"/>
  <c r="H16" i="7" s="1"/>
  <c r="H24" i="7"/>
  <c r="H36" i="7"/>
  <c r="E26" i="7"/>
  <c r="H26" i="7" s="1"/>
  <c r="H36" i="6"/>
  <c r="E29" i="2"/>
  <c r="H29" i="2" s="1"/>
  <c r="E4" i="2"/>
  <c r="H4" i="2" s="1"/>
  <c r="G36" i="7"/>
  <c r="G24" i="7"/>
  <c r="G16" i="7"/>
  <c r="G2" i="8"/>
  <c r="G20" i="7"/>
  <c r="E23" i="5"/>
  <c r="H30" i="7"/>
  <c r="G32" i="7"/>
  <c r="G12" i="9"/>
  <c r="G31" i="2"/>
  <c r="H36" i="8"/>
  <c r="E8" i="7"/>
  <c r="H8" i="7" s="1"/>
  <c r="E17" i="5"/>
  <c r="D29" i="5"/>
  <c r="F29" i="5"/>
  <c r="G11" i="2"/>
  <c r="H21" i="6"/>
  <c r="E4" i="8"/>
  <c r="H4" i="8" s="1"/>
  <c r="G7" i="7"/>
  <c r="E28" i="7"/>
  <c r="H28" i="7" s="1"/>
  <c r="H22" i="9"/>
  <c r="H6" i="9"/>
  <c r="C6" i="9"/>
  <c r="G6" i="9" s="1"/>
  <c r="H34" i="9"/>
  <c r="C34" i="9"/>
  <c r="G34" i="9" s="1"/>
  <c r="H38" i="9"/>
  <c r="C38" i="9"/>
  <c r="G38" i="9" s="1"/>
  <c r="E20" i="5" l="1"/>
  <c r="G21" i="2"/>
  <c r="G2" i="2"/>
  <c r="G18" i="7"/>
  <c r="C34" i="6"/>
  <c r="G34" i="6" s="1"/>
  <c r="H12" i="9"/>
  <c r="G10" i="8"/>
  <c r="G18" i="8"/>
  <c r="G22" i="7"/>
  <c r="E38" i="7"/>
  <c r="H38" i="7" s="1"/>
  <c r="H36" i="9"/>
  <c r="H26" i="6"/>
  <c r="H6" i="6"/>
  <c r="E38" i="5"/>
  <c r="G24" i="2"/>
  <c r="D3" i="5"/>
  <c r="F21" i="5"/>
  <c r="A21" i="9"/>
  <c r="A16" i="8"/>
  <c r="A28" i="9"/>
  <c r="A33" i="2"/>
  <c r="A14" i="8"/>
  <c r="H35" i="6"/>
  <c r="E23" i="8"/>
  <c r="H23" i="8" s="1"/>
  <c r="A11" i="2"/>
  <c r="F10" i="5"/>
  <c r="E30" i="5"/>
  <c r="G5" i="2"/>
  <c r="D38" i="5"/>
  <c r="G20" i="2"/>
  <c r="G12" i="2"/>
  <c r="C30" i="6"/>
  <c r="G30" i="6" s="1"/>
  <c r="C9" i="9"/>
  <c r="G9" i="9" s="1"/>
  <c r="A23" i="6"/>
  <c r="A26" i="2"/>
  <c r="A19" i="8"/>
  <c r="A2" i="9"/>
  <c r="A12" i="9"/>
  <c r="A4" i="9"/>
  <c r="A20" i="9"/>
  <c r="A36" i="9"/>
  <c r="H37" i="9"/>
  <c r="G37" i="7"/>
  <c r="H37" i="6"/>
  <c r="A27" i="9"/>
  <c r="F20" i="5"/>
  <c r="G20" i="5" s="1"/>
  <c r="H12" i="6"/>
  <c r="E28" i="5"/>
  <c r="F12" i="5"/>
  <c r="D10" i="5"/>
  <c r="H10" i="5" s="1"/>
  <c r="G19" i="8"/>
  <c r="G5" i="7"/>
  <c r="F4" i="5"/>
  <c r="E16" i="2"/>
  <c r="H16" i="2" s="1"/>
  <c r="E14" i="2"/>
  <c r="H14" i="2" s="1"/>
  <c r="A33" i="7"/>
  <c r="A4" i="8"/>
  <c r="E18" i="2"/>
  <c r="H18" i="2" s="1"/>
  <c r="G18" i="2"/>
  <c r="G22" i="2"/>
  <c r="E22" i="2"/>
  <c r="H22" i="2" s="1"/>
  <c r="E26" i="2"/>
  <c r="H26" i="2" s="1"/>
  <c r="G26" i="2"/>
  <c r="E28" i="2"/>
  <c r="H28" i="2" s="1"/>
  <c r="G28" i="2"/>
  <c r="A18" i="7"/>
  <c r="A29" i="8"/>
  <c r="A5" i="8"/>
  <c r="A33" i="8"/>
  <c r="A18" i="8"/>
  <c r="A22" i="8"/>
  <c r="A28" i="8"/>
  <c r="A34" i="8"/>
  <c r="A36" i="8"/>
  <c r="A29" i="9"/>
  <c r="A15" i="9"/>
  <c r="A11" i="9"/>
  <c r="A26" i="9"/>
  <c r="C18" i="6"/>
  <c r="G18" i="6" s="1"/>
  <c r="H18" i="6"/>
  <c r="C28" i="6"/>
  <c r="G28" i="6" s="1"/>
  <c r="H28" i="6"/>
  <c r="C31" i="6"/>
  <c r="G31" i="6" s="1"/>
  <c r="H31" i="6"/>
  <c r="E37" i="8"/>
  <c r="H37" i="8" s="1"/>
  <c r="G37" i="8"/>
  <c r="E33" i="7"/>
  <c r="H33" i="7" s="1"/>
  <c r="G33" i="7"/>
  <c r="H19" i="9"/>
  <c r="C19" i="9"/>
  <c r="G19" i="9" s="1"/>
  <c r="H23" i="9"/>
  <c r="H4" i="6"/>
  <c r="A25" i="7"/>
  <c r="A9" i="9"/>
  <c r="A2" i="8"/>
  <c r="A15" i="8"/>
  <c r="A11" i="8"/>
  <c r="A23" i="8"/>
  <c r="G15" i="7"/>
  <c r="E10" i="2"/>
  <c r="H10" i="2" s="1"/>
  <c r="E30" i="2"/>
  <c r="H30" i="2" s="1"/>
  <c r="H33" i="6"/>
  <c r="H24" i="6"/>
  <c r="E6" i="7"/>
  <c r="H6" i="7" s="1"/>
  <c r="D9" i="5"/>
  <c r="E9" i="5"/>
  <c r="A29" i="2"/>
  <c r="E8" i="2"/>
  <c r="H8" i="2" s="1"/>
  <c r="G8" i="2"/>
  <c r="G6" i="2"/>
  <c r="E6" i="2"/>
  <c r="H6" i="2" s="1"/>
  <c r="G13" i="2"/>
  <c r="E13" i="2"/>
  <c r="H13" i="2" s="1"/>
  <c r="G23" i="2"/>
  <c r="E23" i="2"/>
  <c r="H23" i="2" s="1"/>
  <c r="G25" i="2"/>
  <c r="E25" i="2"/>
  <c r="H25" i="2" s="1"/>
  <c r="G27" i="2"/>
  <c r="E27" i="2"/>
  <c r="H27" i="2" s="1"/>
  <c r="G37" i="2"/>
  <c r="E37" i="2"/>
  <c r="H37" i="2" s="1"/>
  <c r="A34" i="2"/>
  <c r="A9" i="2"/>
  <c r="A33" i="6"/>
  <c r="A8" i="6"/>
  <c r="A18" i="6"/>
  <c r="A22" i="6"/>
  <c r="A32" i="6"/>
  <c r="A28" i="7"/>
  <c r="A19" i="7"/>
  <c r="A29" i="7"/>
  <c r="A12" i="8"/>
  <c r="A7" i="8"/>
  <c r="A9" i="8"/>
  <c r="A13" i="8"/>
  <c r="A17" i="8"/>
  <c r="A21" i="8"/>
  <c r="A27" i="8"/>
  <c r="A31" i="8"/>
  <c r="A35" i="8"/>
  <c r="A38" i="9"/>
  <c r="A5" i="9"/>
  <c r="A7" i="9"/>
  <c r="A13" i="9"/>
  <c r="A17" i="9"/>
  <c r="A25" i="9"/>
  <c r="A35" i="9"/>
  <c r="A37" i="9"/>
  <c r="H35" i="9"/>
  <c r="H5" i="9"/>
  <c r="G8" i="8"/>
  <c r="G12" i="8"/>
  <c r="H4" i="9"/>
  <c r="E18" i="5"/>
  <c r="E14" i="5"/>
  <c r="C2" i="9"/>
  <c r="G2" i="9" s="1"/>
  <c r="E32" i="5"/>
  <c r="F26" i="5"/>
  <c r="F16" i="5"/>
  <c r="E12" i="5"/>
  <c r="A32" i="9"/>
  <c r="A24" i="9"/>
  <c r="A16" i="9"/>
  <c r="A8" i="9"/>
  <c r="A3" i="9"/>
  <c r="A32" i="8"/>
  <c r="A20" i="8"/>
  <c r="A8" i="8"/>
  <c r="A10" i="8"/>
  <c r="A38" i="8"/>
  <c r="A26" i="8"/>
  <c r="A6" i="8"/>
  <c r="G38" i="2"/>
  <c r="G14" i="8"/>
  <c r="A3" i="8"/>
  <c r="H29" i="6"/>
  <c r="A24" i="8"/>
  <c r="H23" i="6"/>
  <c r="A10" i="9"/>
  <c r="H27" i="6"/>
  <c r="A30" i="8"/>
  <c r="G3" i="2"/>
  <c r="F14" i="5"/>
  <c r="G9" i="7"/>
  <c r="H7" i="6"/>
  <c r="F18" i="5"/>
  <c r="E9" i="2"/>
  <c r="H9" i="2" s="1"/>
  <c r="H17" i="6"/>
  <c r="C11" i="6"/>
  <c r="G11" i="6" s="1"/>
  <c r="E13" i="7"/>
  <c r="H13" i="7" s="1"/>
  <c r="H21" i="9"/>
  <c r="C17" i="9"/>
  <c r="G17" i="9" s="1"/>
  <c r="G29" i="5"/>
  <c r="H29" i="5"/>
  <c r="E11" i="5"/>
  <c r="F11" i="5"/>
  <c r="D11" i="5"/>
  <c r="F15" i="5"/>
  <c r="E15" i="5"/>
  <c r="D15" i="5"/>
  <c r="F19" i="5"/>
  <c r="D19" i="5"/>
  <c r="D33" i="5"/>
  <c r="F33" i="5"/>
  <c r="E37" i="5"/>
  <c r="D37" i="5"/>
  <c r="F37" i="5"/>
  <c r="C10" i="6"/>
  <c r="G10" i="6" s="1"/>
  <c r="H10" i="6"/>
  <c r="C32" i="6"/>
  <c r="G32" i="6" s="1"/>
  <c r="H32" i="6"/>
  <c r="E28" i="8"/>
  <c r="H28" i="8" s="1"/>
  <c r="G28" i="8"/>
  <c r="E17" i="7"/>
  <c r="H17" i="7" s="1"/>
  <c r="G17" i="7"/>
  <c r="E21" i="7"/>
  <c r="H21" i="7" s="1"/>
  <c r="G21" i="7"/>
  <c r="E23" i="7"/>
  <c r="H23" i="7" s="1"/>
  <c r="G23" i="7"/>
  <c r="E25" i="7"/>
  <c r="H25" i="7" s="1"/>
  <c r="G25" i="7"/>
  <c r="H16" i="9"/>
  <c r="C16" i="9"/>
  <c r="G16" i="9" s="1"/>
  <c r="D31" i="5"/>
  <c r="D21" i="5"/>
  <c r="G21" i="5" s="1"/>
  <c r="F17" i="5"/>
  <c r="G17" i="5" s="1"/>
  <c r="F13" i="5"/>
  <c r="D13" i="5"/>
  <c r="H20" i="6"/>
  <c r="G10" i="5"/>
  <c r="G36" i="8"/>
  <c r="G24" i="8"/>
  <c r="G26" i="8"/>
  <c r="G29" i="7"/>
  <c r="G20" i="8"/>
  <c r="G31" i="7"/>
  <c r="D35" i="5"/>
  <c r="F35" i="5"/>
  <c r="G30" i="8"/>
  <c r="G22" i="8"/>
  <c r="G34" i="8"/>
  <c r="F34" i="5"/>
  <c r="E34" i="5"/>
  <c r="F36" i="5"/>
  <c r="E36" i="5"/>
  <c r="G7" i="2"/>
  <c r="E7" i="2"/>
  <c r="H7" i="2" s="1"/>
  <c r="E19" i="2"/>
  <c r="H19" i="2" s="1"/>
  <c r="G19" i="2"/>
  <c r="G36" i="2"/>
  <c r="E36" i="2"/>
  <c r="H36" i="2" s="1"/>
  <c r="E2" i="7"/>
  <c r="H2" i="7" s="1"/>
  <c r="G2" i="7"/>
  <c r="A18" i="9"/>
  <c r="A14" i="9"/>
  <c r="A30" i="9"/>
  <c r="A23" i="9"/>
  <c r="A33" i="9"/>
  <c r="C19" i="6"/>
  <c r="G19" i="6" s="1"/>
  <c r="H19" i="6"/>
  <c r="C15" i="6"/>
  <c r="G15" i="6" s="1"/>
  <c r="H15" i="6"/>
  <c r="E9" i="8"/>
  <c r="H9" i="8" s="1"/>
  <c r="G9" i="8"/>
  <c r="E3" i="8"/>
  <c r="H3" i="8" s="1"/>
  <c r="G3" i="8"/>
  <c r="E10" i="7"/>
  <c r="H10" i="7" s="1"/>
  <c r="G10" i="7"/>
  <c r="E12" i="7"/>
  <c r="H12" i="7" s="1"/>
  <c r="G12" i="7"/>
  <c r="E14" i="7"/>
  <c r="H14" i="7" s="1"/>
  <c r="G14" i="7"/>
  <c r="G34" i="7"/>
  <c r="E34" i="7"/>
  <c r="H34" i="7" s="1"/>
  <c r="C14" i="9"/>
  <c r="G14" i="9" s="1"/>
  <c r="C15" i="9"/>
  <c r="G15" i="9" s="1"/>
  <c r="H15" i="9"/>
  <c r="H25" i="9"/>
  <c r="C25" i="9"/>
  <c r="G25" i="9" s="1"/>
  <c r="A8" i="2"/>
  <c r="A17" i="2"/>
  <c r="A30" i="6"/>
  <c r="A20" i="7"/>
  <c r="A8" i="7"/>
  <c r="A10" i="7"/>
  <c r="A12" i="7"/>
  <c r="A34" i="7"/>
  <c r="A27" i="2"/>
  <c r="A25" i="2"/>
  <c r="A23" i="2"/>
  <c r="A7" i="2"/>
  <c r="A7" i="6"/>
  <c r="E25" i="8"/>
  <c r="H25" i="8" s="1"/>
  <c r="G25" i="8"/>
  <c r="E15" i="8"/>
  <c r="H15" i="8" s="1"/>
  <c r="G15" i="8"/>
  <c r="E13" i="8"/>
  <c r="H13" i="8" s="1"/>
  <c r="G13" i="8"/>
  <c r="C11" i="9"/>
  <c r="G11" i="9" s="1"/>
  <c r="H11" i="9"/>
  <c r="C13" i="9"/>
  <c r="G13" i="9" s="1"/>
  <c r="H13" i="9"/>
  <c r="C28" i="9"/>
  <c r="G28" i="9" s="1"/>
  <c r="H28" i="9"/>
  <c r="H7" i="9"/>
  <c r="G6" i="8"/>
  <c r="D16" i="5"/>
  <c r="G31" i="8"/>
  <c r="F30" i="5"/>
  <c r="A14" i="6"/>
  <c r="A36" i="6"/>
  <c r="A23" i="7"/>
  <c r="A26" i="6"/>
  <c r="A11" i="7"/>
  <c r="A28" i="2"/>
  <c r="F32" i="5"/>
  <c r="E26" i="5"/>
  <c r="A16" i="2"/>
  <c r="A24" i="2"/>
  <c r="A2" i="6"/>
  <c r="A3" i="6"/>
  <c r="G11" i="8"/>
  <c r="G17" i="8"/>
  <c r="A17" i="7"/>
  <c r="G29" i="8"/>
  <c r="G21" i="8"/>
  <c r="G35" i="2"/>
  <c r="G27" i="8"/>
  <c r="G30" i="7"/>
  <c r="A38" i="2"/>
  <c r="A15" i="7"/>
  <c r="F9" i="5"/>
  <c r="F3" i="5"/>
  <c r="G35" i="7"/>
  <c r="C14" i="6"/>
  <c r="G14" i="6" s="1"/>
  <c r="H24" i="9"/>
  <c r="E27" i="5"/>
  <c r="D27" i="5"/>
  <c r="G3" i="7"/>
  <c r="E3" i="7"/>
  <c r="H3" i="7" s="1"/>
  <c r="A25" i="8"/>
  <c r="C8" i="6"/>
  <c r="G8" i="6" s="1"/>
  <c r="H8" i="6"/>
  <c r="E32" i="8"/>
  <c r="H32" i="8" s="1"/>
  <c r="G32" i="8"/>
  <c r="E16" i="8"/>
  <c r="H16" i="8" s="1"/>
  <c r="G16" i="8"/>
  <c r="E5" i="8"/>
  <c r="H5" i="8" s="1"/>
  <c r="G5" i="8"/>
  <c r="H27" i="9"/>
  <c r="C27" i="9"/>
  <c r="G27" i="9" s="1"/>
  <c r="C29" i="9"/>
  <c r="G29" i="9" s="1"/>
  <c r="H29" i="9"/>
  <c r="C31" i="9"/>
  <c r="G31" i="9" s="1"/>
  <c r="H31" i="9"/>
  <c r="H33" i="9"/>
  <c r="C33" i="9"/>
  <c r="G33" i="9" s="1"/>
  <c r="C26" i="9"/>
  <c r="G26" i="9" s="1"/>
  <c r="A32" i="2"/>
  <c r="A10" i="6"/>
  <c r="A37" i="8"/>
  <c r="F2" i="5"/>
  <c r="E2" i="5"/>
  <c r="E6" i="5"/>
  <c r="D6" i="5"/>
  <c r="E8" i="5"/>
  <c r="F8" i="5"/>
  <c r="D8" i="5"/>
  <c r="F23" i="5"/>
  <c r="D23" i="5"/>
  <c r="F25" i="5"/>
  <c r="D25" i="5"/>
  <c r="A30" i="2"/>
  <c r="A14" i="2"/>
  <c r="A12" i="2"/>
  <c r="A6" i="2"/>
  <c r="A4" i="2"/>
  <c r="E15" i="2"/>
  <c r="H15" i="2" s="1"/>
  <c r="G15" i="2"/>
  <c r="E32" i="2"/>
  <c r="H32" i="2" s="1"/>
  <c r="G32" i="2"/>
  <c r="E34" i="2"/>
  <c r="H34" i="2" s="1"/>
  <c r="G34" i="2"/>
  <c r="A9" i="6"/>
  <c r="A6" i="7"/>
  <c r="A13" i="7"/>
  <c r="A31" i="7"/>
  <c r="A27" i="7"/>
  <c r="A14" i="7"/>
  <c r="C5" i="6"/>
  <c r="G5" i="6" s="1"/>
  <c r="H5" i="6"/>
  <c r="C3" i="6"/>
  <c r="G3" i="6" s="1"/>
  <c r="H3" i="6"/>
  <c r="C25" i="6"/>
  <c r="G25" i="6" s="1"/>
  <c r="H25" i="6"/>
  <c r="C38" i="6"/>
  <c r="G38" i="6" s="1"/>
  <c r="H38" i="6"/>
  <c r="E38" i="8"/>
  <c r="H38" i="8" s="1"/>
  <c r="G38" i="8"/>
  <c r="C18" i="9"/>
  <c r="G18" i="9" s="1"/>
  <c r="H18" i="9"/>
  <c r="H20" i="9"/>
  <c r="C20" i="9"/>
  <c r="G20" i="9" s="1"/>
  <c r="H16" i="6"/>
  <c r="E31" i="5"/>
  <c r="H2" i="6"/>
  <c r="F28" i="5"/>
  <c r="A31" i="2"/>
  <c r="A37" i="7"/>
  <c r="A28" i="6"/>
  <c r="A12" i="6"/>
  <c r="A5" i="7"/>
  <c r="A7" i="7"/>
  <c r="A20" i="6"/>
  <c r="A16" i="6"/>
  <c r="A21" i="2"/>
  <c r="A5" i="2"/>
  <c r="A35" i="2"/>
  <c r="A3" i="2"/>
  <c r="A32" i="7"/>
  <c r="A24" i="7"/>
  <c r="A3" i="7"/>
  <c r="A9" i="7"/>
  <c r="A2" i="7"/>
  <c r="A15" i="2"/>
  <c r="A20" i="2"/>
  <c r="A36" i="2"/>
  <c r="A19" i="2"/>
  <c r="A2" i="2"/>
  <c r="A13" i="2"/>
  <c r="A34" i="6"/>
  <c r="A6" i="6"/>
  <c r="A37" i="6"/>
  <c r="A21" i="6"/>
  <c r="A31" i="6"/>
  <c r="A37" i="2"/>
  <c r="A35" i="7"/>
  <c r="A22" i="7"/>
  <c r="A21" i="7"/>
  <c r="A26" i="7"/>
  <c r="A27" i="6"/>
  <c r="A35" i="6"/>
  <c r="A4" i="6"/>
  <c r="H9" i="6"/>
  <c r="A13" i="6"/>
  <c r="F6" i="5"/>
  <c r="E33" i="5"/>
  <c r="D2" i="5"/>
  <c r="E4" i="5"/>
  <c r="E17" i="2"/>
  <c r="H17" i="2" s="1"/>
  <c r="D5" i="5"/>
  <c r="E5" i="5"/>
  <c r="D7" i="5"/>
  <c r="E7" i="5"/>
  <c r="F7" i="5"/>
  <c r="E22" i="5"/>
  <c r="D22" i="5"/>
  <c r="D24" i="5"/>
  <c r="F24" i="5"/>
  <c r="A22" i="2"/>
  <c r="A18" i="2"/>
  <c r="A10" i="2"/>
  <c r="E33" i="2"/>
  <c r="H33" i="2" s="1"/>
  <c r="G33" i="2"/>
  <c r="A38" i="6"/>
  <c r="A15" i="6"/>
  <c r="A5" i="6"/>
  <c r="A25" i="6"/>
  <c r="A17" i="6"/>
  <c r="A19" i="6"/>
  <c r="A24" i="6"/>
  <c r="A30" i="7"/>
  <c r="A36" i="7"/>
  <c r="E4" i="7"/>
  <c r="H4" i="7" s="1"/>
  <c r="G4" i="7"/>
  <c r="A31" i="9"/>
  <c r="A19" i="9"/>
  <c r="A6" i="9"/>
  <c r="A22" i="9"/>
  <c r="A34" i="9"/>
  <c r="C3" i="9"/>
  <c r="G3" i="9" s="1"/>
  <c r="H3" i="9"/>
  <c r="C13" i="6"/>
  <c r="G13" i="6" s="1"/>
  <c r="H13" i="6"/>
  <c r="E35" i="8"/>
  <c r="H35" i="8" s="1"/>
  <c r="G35" i="8"/>
  <c r="E33" i="8"/>
  <c r="H33" i="8" s="1"/>
  <c r="G33" i="8"/>
  <c r="E7" i="8"/>
  <c r="H7" i="8" s="1"/>
  <c r="G7" i="8"/>
  <c r="G11" i="7"/>
  <c r="E11" i="7"/>
  <c r="H11" i="7" s="1"/>
  <c r="E19" i="7"/>
  <c r="H19" i="7" s="1"/>
  <c r="G19" i="7"/>
  <c r="E27" i="7"/>
  <c r="H27" i="7" s="1"/>
  <c r="G27" i="7"/>
  <c r="H10" i="9"/>
  <c r="C10" i="9"/>
  <c r="G10" i="9" s="1"/>
  <c r="H30" i="9"/>
  <c r="C30" i="9"/>
  <c r="G30" i="9" s="1"/>
  <c r="A11" i="6"/>
  <c r="A29" i="6"/>
  <c r="A4" i="7"/>
  <c r="A16" i="7"/>
  <c r="A38" i="7"/>
  <c r="H12" i="5" l="1"/>
  <c r="H16" i="5"/>
  <c r="G30" i="5"/>
  <c r="H3" i="5"/>
  <c r="H38" i="5"/>
  <c r="G38" i="5"/>
  <c r="G12" i="5"/>
  <c r="H18" i="5"/>
  <c r="E39" i="1"/>
  <c r="G28" i="5"/>
  <c r="H41" i="1"/>
  <c r="H9" i="5"/>
  <c r="H20" i="5"/>
  <c r="H14" i="5"/>
  <c r="E37" i="1"/>
  <c r="G14" i="5"/>
  <c r="G32" i="5"/>
  <c r="H34" i="5"/>
  <c r="H35" i="5"/>
  <c r="H13" i="5"/>
  <c r="G11" i="5"/>
  <c r="H39" i="1"/>
  <c r="G18" i="5"/>
  <c r="E41" i="1"/>
  <c r="B41" i="1"/>
  <c r="B39" i="1"/>
  <c r="G9" i="5"/>
  <c r="H37" i="1"/>
  <c r="H19" i="5"/>
  <c r="H36" i="5"/>
  <c r="G36" i="5"/>
  <c r="G35" i="5"/>
  <c r="G15" i="5"/>
  <c r="H15" i="5"/>
  <c r="H11" i="5"/>
  <c r="H21" i="5"/>
  <c r="G13" i="5"/>
  <c r="B53" i="1"/>
  <c r="G3" i="5"/>
  <c r="G34" i="5"/>
  <c r="G37" i="5"/>
  <c r="H37" i="5"/>
  <c r="G19" i="5"/>
  <c r="H17" i="5"/>
  <c r="H23" i="1"/>
  <c r="H45" i="1"/>
  <c r="B15" i="1"/>
  <c r="G25" i="5"/>
  <c r="G23" i="5"/>
  <c r="H27" i="5"/>
  <c r="G27" i="5"/>
  <c r="H26" i="5"/>
  <c r="G26" i="5"/>
  <c r="B37" i="1"/>
  <c r="H32" i="5"/>
  <c r="H30" i="5"/>
  <c r="B45" i="1"/>
  <c r="G16" i="5"/>
  <c r="H15" i="1"/>
  <c r="H4" i="5"/>
  <c r="G4" i="5"/>
  <c r="H27" i="1"/>
  <c r="B31" i="1"/>
  <c r="B27" i="1"/>
  <c r="E31" i="1"/>
  <c r="E35" i="1"/>
  <c r="B33" i="1"/>
  <c r="B35" i="1"/>
  <c r="H35" i="1"/>
  <c r="E33" i="1"/>
  <c r="E27" i="1"/>
  <c r="H31" i="1"/>
  <c r="E29" i="1"/>
  <c r="B29" i="1"/>
  <c r="H33" i="1"/>
  <c r="H29" i="1"/>
  <c r="H51" i="1"/>
  <c r="H8" i="5"/>
  <c r="G8" i="5"/>
  <c r="G6" i="5"/>
  <c r="H6" i="5"/>
  <c r="H25" i="5"/>
  <c r="H28" i="5"/>
  <c r="H55" i="1"/>
  <c r="B49" i="1"/>
  <c r="H49" i="1"/>
  <c r="H47" i="1"/>
  <c r="H53" i="1"/>
  <c r="B55" i="1"/>
  <c r="B47" i="1"/>
  <c r="B51" i="1"/>
  <c r="G24" i="5"/>
  <c r="G22" i="5"/>
  <c r="H22" i="5"/>
  <c r="H7" i="5"/>
  <c r="G7" i="5"/>
  <c r="H5" i="5"/>
  <c r="G5" i="5"/>
  <c r="H24" i="5"/>
  <c r="H33" i="5"/>
  <c r="G33" i="5"/>
  <c r="B17" i="1"/>
  <c r="B19" i="1"/>
  <c r="B21" i="1"/>
  <c r="B23" i="1"/>
  <c r="H11" i="1"/>
  <c r="H3" i="1"/>
  <c r="B5" i="1"/>
  <c r="B7" i="1"/>
  <c r="H7" i="1"/>
  <c r="H5" i="1"/>
  <c r="B11" i="1"/>
  <c r="B9" i="1"/>
  <c r="B3" i="1"/>
  <c r="H9" i="1"/>
  <c r="G31" i="5"/>
  <c r="H31" i="5"/>
  <c r="H17" i="1"/>
  <c r="H21" i="1"/>
  <c r="H2" i="5"/>
  <c r="G2" i="5"/>
  <c r="H23" i="5"/>
  <c r="H19" i="1"/>
</calcChain>
</file>

<file path=xl/sharedStrings.xml><?xml version="1.0" encoding="utf-8"?>
<sst xmlns="http://schemas.openxmlformats.org/spreadsheetml/2006/main" count="441" uniqueCount="24">
  <si>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</si>
  <si>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</si>
  <si>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</si>
  <si>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</si>
  <si>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</si>
  <si>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</si>
  <si>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</si>
  <si>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</si>
  <si>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</si>
  <si>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x</t>
  </si>
  <si>
    <t>y</t>
  </si>
  <si>
    <t>Einheit</t>
  </si>
  <si>
    <t>=</t>
  </si>
  <si>
    <t>Aufgabe 4: Schreibe ohne Komma.</t>
  </si>
  <si>
    <t>t</t>
  </si>
  <si>
    <t>kg</t>
  </si>
  <si>
    <t>g</t>
  </si>
  <si>
    <t>mg</t>
  </si>
  <si>
    <t>Aufgabe 3: Forme in die angegebene Einheit um</t>
  </si>
  <si>
    <t>Aufgabe 1: Forme in die nächstkleinere Einheit um</t>
  </si>
  <si>
    <t>Aufgabe 2: Forme in die nächstgrößere Einheit um</t>
  </si>
  <si>
    <t>www.schlauistwow.de</t>
  </si>
  <si>
    <t>www.mathekars.de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</si>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</sst>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showWhiteSpace="0" view="pageLayout" zoomScale="115" zoomScaleNormal="115" zoomScalePageLayoutView="115" workbookViewId="0">
      <selection activeCell="L11" sqref="L11"/>
    </sheetView>
  </sheetViews>
  <sheetFormatPr baseColWidth="10" defaultColWidth="11.42578125" defaultRowHeight="15" x14ac:dyDescent="0.2"/>
  <cols>
    <col min="1" max="1" width="3.85546875" style="1" customWidth="1"/>
    <col min="2" max="2" width="13.28515625" style="1" bestFit="1" customWidth="1"/>
    <col min="3" max="3" width="8.5703125" style="1" customWidth="1"/>
    <col min="4" max="4" width="12.85546875" style="1" customWidth="1"/>
    <col min="5" max="5" width="20.28515625" style="1" customWidth="1"/>
    <col min="6" max="6" width="4.7109375" style="1" customWidth="1"/>
    <col min="7" max="7" width="4.140625" style="1" customWidth="1"/>
    <col min="8" max="8" width="14" style="1" bestFit="1" customWidth="1"/>
    <col min="9" max="9" width="9.28515625" style="1" customWidth="1"/>
    <col min="10" max="10" width="1.85546875" style="1" customWidth="1"/>
    <col min="11" max="11" width="12.7109375" style="1" customWidth="1"/>
    <col min="12" max="16384" width="11.42578125" style="1"/>
  </cols>
  <sheetData>
    <row r="1" spans="1:13" ht="15.75" x14ac:dyDescent="0.25">
      <c r="A1" s="4" t="s">
        <v>19</v>
      </c>
      <c r="E1" s="9"/>
      <c r="F1" s="5"/>
      <c r="H1" s="4" t="s">
        <v>0</v>
      </c>
    </row>
    <row r="2" spans="1:13" ht="15.75" customHeight="1" x14ac:dyDescent="0.2">
      <c r="E2" s="9"/>
      <c r="F2" s="5"/>
      <c r="G2" s="6"/>
      <c r="L2" s="13" t="s">
        <v>23</v>
      </c>
      <c r="M2" s="13"/>
    </row>
    <row r="3" spans="1:13" x14ac:dyDescent="0.2">
      <c r="A3" s="1" t="s">
        <v>1</v>
      </c>
      <c r="B3" s="1" t="str">
        <f ca="1">VLOOKUP($D3,Daten1!$A$2:$H$38,7,)</f>
        <v>11 g</v>
      </c>
      <c r="C3" s="1" t="s">
        <v>12</v>
      </c>
      <c r="D3" s="12">
        <v>1</v>
      </c>
      <c r="E3" s="12"/>
      <c r="F3" s="5"/>
      <c r="G3" s="6"/>
      <c r="H3" s="1" t="str">
        <f ca="1">VLOOKUP($D3,Daten1!$A$2:$H$38,8,)</f>
        <v>11000 mg</v>
      </c>
      <c r="L3" s="14"/>
      <c r="M3" s="14"/>
    </row>
    <row r="4" spans="1:13" x14ac:dyDescent="0.2">
      <c r="E4" s="9"/>
      <c r="F4" s="5"/>
      <c r="G4" s="6"/>
      <c r="L4" s="14"/>
      <c r="M4" s="14"/>
    </row>
    <row r="5" spans="1:13" x14ac:dyDescent="0.2">
      <c r="A5" s="1" t="s">
        <v>2</v>
      </c>
      <c r="B5" s="1" t="str">
        <f ca="1">VLOOKUP($D5,Daten1!$A$2:$H$38,7,)</f>
        <v>50 g</v>
      </c>
      <c r="C5" s="1" t="s">
        <v>12</v>
      </c>
      <c r="D5" s="12">
        <f>D3+1</f>
        <v>2</v>
      </c>
      <c r="E5" s="12"/>
      <c r="F5" s="5"/>
      <c r="G5" s="6"/>
      <c r="H5" s="1" t="str">
        <f ca="1">VLOOKUP($D5,Daten1!$A$2:$H$38,8,)</f>
        <v>50000 mg</v>
      </c>
      <c r="L5" s="14"/>
      <c r="M5" s="14"/>
    </row>
    <row r="6" spans="1:13" x14ac:dyDescent="0.2">
      <c r="E6" s="9"/>
      <c r="F6" s="5"/>
      <c r="G6" s="6"/>
      <c r="L6"/>
      <c r="M6"/>
    </row>
    <row r="7" spans="1:13" x14ac:dyDescent="0.2">
      <c r="A7" s="1" t="s">
        <v>3</v>
      </c>
      <c r="B7" s="1" t="str">
        <f ca="1">VLOOKUP($D7,Daten1!$A$2:$H$38,7,)</f>
        <v>14,6 g</v>
      </c>
      <c r="C7" s="1" t="s">
        <v>12</v>
      </c>
      <c r="D7" s="12">
        <f>D5+1</f>
        <v>3</v>
      </c>
      <c r="E7" s="12"/>
      <c r="F7" s="5"/>
      <c r="G7" s="6"/>
      <c r="H7" s="1" t="str">
        <f ca="1">VLOOKUP($D7,Daten1!$A$2:$H$38,8,)</f>
        <v>14600 mg</v>
      </c>
      <c r="L7"/>
      <c r="M7"/>
    </row>
    <row r="8" spans="1:13" x14ac:dyDescent="0.2">
      <c r="E8" s="9"/>
      <c r="F8" s="5"/>
      <c r="G8" s="6"/>
      <c r="L8" s="15"/>
      <c r="M8" s="15"/>
    </row>
    <row r="9" spans="1:13" x14ac:dyDescent="0.2">
      <c r="A9" s="1" t="s">
        <v>4</v>
      </c>
      <c r="B9" s="1" t="str">
        <f ca="1">VLOOKUP($D9,Daten1!$A$2:$H$38,7,)</f>
        <v>2 t</v>
      </c>
      <c r="C9" s="1" t="s">
        <v>12</v>
      </c>
      <c r="D9" s="12">
        <f>D7+1</f>
        <v>4</v>
      </c>
      <c r="E9" s="12"/>
      <c r="F9" s="5"/>
      <c r="G9" s="6"/>
      <c r="H9" s="1" t="str">
        <f ca="1">VLOOKUP($D9,Daten1!$A$2:$H$38,8,)</f>
        <v>2000 kg</v>
      </c>
    </row>
    <row r="10" spans="1:13" x14ac:dyDescent="0.2">
      <c r="E10" s="9"/>
      <c r="F10" s="5"/>
      <c r="G10" s="6"/>
    </row>
    <row r="11" spans="1:13" x14ac:dyDescent="0.2">
      <c r="A11" s="1" t="s">
        <v>5</v>
      </c>
      <c r="B11" s="1" t="str">
        <f ca="1">VLOOKUP($D11,Daten1!$A$2:$H$38,7,)</f>
        <v>16 t</v>
      </c>
      <c r="C11" s="1" t="s">
        <v>12</v>
      </c>
      <c r="D11" s="12">
        <f>D9+1</f>
        <v>5</v>
      </c>
      <c r="E11" s="12"/>
      <c r="F11" s="5"/>
      <c r="G11" s="6"/>
      <c r="H11" s="1" t="str">
        <f ca="1">VLOOKUP($D11,Daten1!$A$2:$H$38,8,)</f>
        <v>16000 kg</v>
      </c>
    </row>
    <row r="12" spans="1:13" x14ac:dyDescent="0.2">
      <c r="E12" s="9"/>
      <c r="F12" s="5"/>
      <c r="G12" s="6"/>
    </row>
    <row r="13" spans="1:13" ht="15.75" x14ac:dyDescent="0.25">
      <c r="A13" s="4" t="s">
        <v>20</v>
      </c>
      <c r="E13" s="9"/>
      <c r="F13" s="5"/>
      <c r="H13" s="4" t="s">
        <v>0</v>
      </c>
    </row>
    <row r="14" spans="1:13" x14ac:dyDescent="0.2">
      <c r="E14" s="9"/>
      <c r="F14" s="5"/>
      <c r="G14" s="6"/>
    </row>
    <row r="15" spans="1:13" x14ac:dyDescent="0.2">
      <c r="A15" s="1" t="s">
        <v>1</v>
      </c>
      <c r="B15" s="1" t="str">
        <f ca="1">VLOOKUP($D15,Daten2!$A$2:$H$38,7,)</f>
        <v>4700 kg</v>
      </c>
      <c r="C15" s="1" t="s">
        <v>12</v>
      </c>
      <c r="D15" s="12">
        <v>1</v>
      </c>
      <c r="E15" s="12"/>
      <c r="F15" s="5"/>
      <c r="G15" s="6"/>
      <c r="H15" s="1" t="str">
        <f ca="1">VLOOKUP($D15,Daten2!$A$2:$H$38,8,)</f>
        <v>4,7 t</v>
      </c>
    </row>
    <row r="16" spans="1:13" x14ac:dyDescent="0.2">
      <c r="E16" s="9"/>
      <c r="F16" s="5"/>
      <c r="G16" s="6"/>
    </row>
    <row r="17" spans="1:8" x14ac:dyDescent="0.2">
      <c r="A17" s="1" t="s">
        <v>2</v>
      </c>
      <c r="B17" s="1" t="str">
        <f ca="1">VLOOKUP($D17,Daten2!$A$2:$H$38,7,)</f>
        <v>2000 kg</v>
      </c>
      <c r="C17" s="1" t="s">
        <v>12</v>
      </c>
      <c r="D17" s="12">
        <f>D15+1</f>
        <v>2</v>
      </c>
      <c r="E17" s="12"/>
      <c r="F17" s="5"/>
      <c r="G17" s="6"/>
      <c r="H17" s="1" t="str">
        <f ca="1">VLOOKUP($D17,Daten2!$A$2:$H$38,8,)</f>
        <v>2 t</v>
      </c>
    </row>
    <row r="18" spans="1:8" x14ac:dyDescent="0.2">
      <c r="E18" s="9"/>
      <c r="F18" s="5"/>
      <c r="G18" s="6"/>
    </row>
    <row r="19" spans="1:8" x14ac:dyDescent="0.2">
      <c r="A19" s="1" t="s">
        <v>3</v>
      </c>
      <c r="B19" s="1" t="str">
        <f ca="1">VLOOKUP($D19,Daten2!$A$2:$H$38,7,)</f>
        <v>6400 g</v>
      </c>
      <c r="C19" s="1" t="s">
        <v>12</v>
      </c>
      <c r="D19" s="12">
        <f>D17+1</f>
        <v>3</v>
      </c>
      <c r="E19" s="12"/>
      <c r="F19" s="5"/>
      <c r="G19" s="6"/>
      <c r="H19" s="1" t="str">
        <f ca="1">VLOOKUP($D19,Daten2!$A$2:$H$38,8,)</f>
        <v>6,4 kg</v>
      </c>
    </row>
    <row r="20" spans="1:8" x14ac:dyDescent="0.2">
      <c r="E20" s="9"/>
      <c r="F20" s="5"/>
      <c r="G20" s="6"/>
    </row>
    <row r="21" spans="1:8" x14ac:dyDescent="0.2">
      <c r="A21" s="1" t="s">
        <v>4</v>
      </c>
      <c r="B21" s="1" t="str">
        <f ca="1">VLOOKUP($D21,Daten2!$A$2:$H$38,7,)</f>
        <v>4320 g</v>
      </c>
      <c r="C21" s="1" t="s">
        <v>12</v>
      </c>
      <c r="D21" s="12">
        <f>D19+1</f>
        <v>4</v>
      </c>
      <c r="E21" s="12"/>
      <c r="F21" s="5"/>
      <c r="G21" s="6"/>
      <c r="H21" s="1" t="str">
        <f ca="1">VLOOKUP($D21,Daten2!$A$2:$H$38,8,)</f>
        <v>4,32 kg</v>
      </c>
    </row>
    <row r="22" spans="1:8" x14ac:dyDescent="0.2">
      <c r="E22" s="9"/>
      <c r="F22" s="5"/>
      <c r="G22" s="6"/>
    </row>
    <row r="23" spans="1:8" x14ac:dyDescent="0.2">
      <c r="A23" s="1" t="s">
        <v>5</v>
      </c>
      <c r="B23" s="1" t="str">
        <f ca="1">VLOOKUP($D23,Daten2!$A$2:$H$38,7,)</f>
        <v>4580 mg</v>
      </c>
      <c r="C23" s="1" t="s">
        <v>12</v>
      </c>
      <c r="D23" s="12">
        <f>D21+1</f>
        <v>5</v>
      </c>
      <c r="E23" s="12"/>
      <c r="F23" s="5"/>
      <c r="G23" s="6"/>
      <c r="H23" s="1" t="str">
        <f ca="1">VLOOKUP($D23,Daten2!$A$2:$H$38,8,)</f>
        <v>4,58 g</v>
      </c>
    </row>
    <row r="24" spans="1:8" x14ac:dyDescent="0.2">
      <c r="E24" s="9"/>
      <c r="F24" s="5"/>
      <c r="G24" s="6"/>
    </row>
    <row r="25" spans="1:8" ht="15.75" x14ac:dyDescent="0.25">
      <c r="A25" s="4" t="s">
        <v>18</v>
      </c>
      <c r="E25" s="9"/>
      <c r="F25" s="5"/>
      <c r="H25" s="4" t="s">
        <v>0</v>
      </c>
    </row>
    <row r="26" spans="1:8" ht="7.5" customHeight="1" x14ac:dyDescent="0.2">
      <c r="E26" s="9"/>
      <c r="F26" s="5"/>
      <c r="G26" s="6"/>
    </row>
    <row r="27" spans="1:8" x14ac:dyDescent="0.2">
      <c r="A27" s="1" t="s">
        <v>1</v>
      </c>
      <c r="B27" s="1" t="str">
        <f ca="1">VLOOKUP($D27,Daten3!$A$2:$H$38,7,)</f>
        <v>90 kg</v>
      </c>
      <c r="C27" s="1" t="s">
        <v>12</v>
      </c>
      <c r="D27" s="8">
        <v>1</v>
      </c>
      <c r="E27" s="10" t="str">
        <f ca="1">VLOOKUP($D27,Daten3!$A$2:$H$38,6,)</f>
        <v>mg</v>
      </c>
      <c r="F27" s="7"/>
      <c r="G27" s="6"/>
      <c r="H27" s="1" t="str">
        <f ca="1">VLOOKUP($D27,Daten3!$A$2:$H$38,8,)</f>
        <v>90000000 mg</v>
      </c>
    </row>
    <row r="28" spans="1:8" x14ac:dyDescent="0.2">
      <c r="E28" s="9"/>
      <c r="F28" s="5"/>
      <c r="G28" s="6"/>
    </row>
    <row r="29" spans="1:8" x14ac:dyDescent="0.2">
      <c r="A29" s="1" t="s">
        <v>2</v>
      </c>
      <c r="B29" s="1" t="str">
        <f ca="1">VLOOKUP($D29,Daten3!$A$2:$H$38,7,)</f>
        <v>72 kg</v>
      </c>
      <c r="C29" s="1" t="s">
        <v>12</v>
      </c>
      <c r="D29" s="8">
        <f>D27+1</f>
        <v>2</v>
      </c>
      <c r="E29" s="10" t="str">
        <f ca="1">VLOOKUP($D29,Daten3!$A$2:$H$38,6,)</f>
        <v>g</v>
      </c>
      <c r="F29" s="7"/>
      <c r="G29" s="6"/>
      <c r="H29" s="1" t="str">
        <f ca="1">VLOOKUP($D29,Daten3!$A$2:$H$38,8,)</f>
        <v>72000 g</v>
      </c>
    </row>
    <row r="30" spans="1:8" x14ac:dyDescent="0.2">
      <c r="E30" s="9"/>
      <c r="F30" s="5"/>
      <c r="G30" s="6"/>
    </row>
    <row r="31" spans="1:8" x14ac:dyDescent="0.2">
      <c r="A31" s="1" t="s">
        <v>3</v>
      </c>
      <c r="B31" s="1" t="str">
        <f ca="1">VLOOKUP($D31,Daten3!$A$2:$H$38,7,)</f>
        <v>20 g</v>
      </c>
      <c r="C31" s="1" t="s">
        <v>12</v>
      </c>
      <c r="D31" s="8">
        <f>D29+1</f>
        <v>3</v>
      </c>
      <c r="E31" s="10" t="str">
        <f ca="1">VLOOKUP($D31,Daten3!$A$2:$H$38,6,)</f>
        <v>mg</v>
      </c>
      <c r="F31" s="7"/>
      <c r="G31" s="6"/>
      <c r="H31" s="1" t="str">
        <f ca="1">VLOOKUP($D31,Daten3!$A$2:$H$38,8,)</f>
        <v>20000 mg</v>
      </c>
    </row>
    <row r="32" spans="1:8" x14ac:dyDescent="0.2">
      <c r="E32" s="9"/>
      <c r="F32" s="5"/>
      <c r="G32" s="6"/>
    </row>
    <row r="33" spans="1:8" x14ac:dyDescent="0.2">
      <c r="A33" s="1" t="s">
        <v>4</v>
      </c>
      <c r="B33" s="1" t="str">
        <f ca="1">VLOOKUP($D33,Daten3!$A$2:$H$38,7,)</f>
        <v>55 g</v>
      </c>
      <c r="C33" s="1" t="s">
        <v>12</v>
      </c>
      <c r="D33" s="8">
        <f>D31+1</f>
        <v>4</v>
      </c>
      <c r="E33" s="10" t="str">
        <f ca="1">VLOOKUP($D33,Daten3!$A$2:$H$38,6,)</f>
        <v>mg</v>
      </c>
      <c r="F33" s="7"/>
      <c r="G33" s="6"/>
      <c r="H33" s="1" t="str">
        <f ca="1">VLOOKUP($D33,Daten3!$A$2:$H$38,8,)</f>
        <v>55000 mg</v>
      </c>
    </row>
    <row r="34" spans="1:8" x14ac:dyDescent="0.2">
      <c r="E34" s="9"/>
      <c r="F34" s="5"/>
      <c r="G34" s="6"/>
    </row>
    <row r="35" spans="1:8" x14ac:dyDescent="0.2">
      <c r="A35" s="1" t="s">
        <v>5</v>
      </c>
      <c r="B35" s="1" t="str">
        <f ca="1">VLOOKUP($D35,Daten3!$A$2:$H$38,7,)</f>
        <v>9530 mg</v>
      </c>
      <c r="C35" s="1" t="s">
        <v>12</v>
      </c>
      <c r="D35" s="8">
        <f>D33+1</f>
        <v>5</v>
      </c>
      <c r="E35" s="10" t="str">
        <f ca="1">VLOOKUP($D35,Daten3!$A$2:$H$38,6,)</f>
        <v>g</v>
      </c>
      <c r="F35" s="7"/>
      <c r="G35" s="6"/>
      <c r="H35" s="1" t="str">
        <f ca="1">VLOOKUP($D35,Daten3!$A$2:$H$38,8,)</f>
        <v>9,53 g</v>
      </c>
    </row>
    <row r="36" spans="1:8" x14ac:dyDescent="0.2">
      <c r="E36" s="9"/>
      <c r="F36" s="5"/>
      <c r="G36" s="6"/>
    </row>
    <row r="37" spans="1:8" x14ac:dyDescent="0.2">
      <c r="A37" s="1" t="s">
        <v>6</v>
      </c>
      <c r="B37" s="1" t="str">
        <f ca="1">VLOOKUP($D37,Daten4!$A$2:$H$38,7,)</f>
        <v>43,99 g</v>
      </c>
      <c r="C37" s="1" t="s">
        <v>12</v>
      </c>
      <c r="D37" s="8">
        <v>1</v>
      </c>
      <c r="E37" s="10" t="str">
        <f ca="1">VLOOKUP($D37,Daten4!$A$2:$H$38,6,)</f>
        <v>mg</v>
      </c>
      <c r="F37" s="7"/>
      <c r="G37" s="6"/>
      <c r="H37" s="1" t="str">
        <f ca="1">VLOOKUP($D37,Daten4!$A$2:$H$38,8,)</f>
        <v>43990 mg</v>
      </c>
    </row>
    <row r="38" spans="1:8" x14ac:dyDescent="0.2">
      <c r="E38" s="9"/>
      <c r="F38" s="5"/>
      <c r="G38" s="6"/>
    </row>
    <row r="39" spans="1:8" x14ac:dyDescent="0.2">
      <c r="A39" s="1" t="s">
        <v>7</v>
      </c>
      <c r="B39" s="1" t="str">
        <f ca="1">VLOOKUP($D39,Daten4!$A$2:$H$38,7,)</f>
        <v>82,49 g</v>
      </c>
      <c r="C39" s="1" t="s">
        <v>12</v>
      </c>
      <c r="D39" s="8">
        <f>D37+1</f>
        <v>2</v>
      </c>
      <c r="E39" s="10" t="str">
        <f ca="1">VLOOKUP($D39,Daten4!$A$2:$H$38,6,)</f>
        <v>mg</v>
      </c>
      <c r="F39" s="7"/>
      <c r="G39" s="6"/>
      <c r="H39" s="1" t="str">
        <f ca="1">VLOOKUP($D39,Daten4!$A$2:$H$38,8,)</f>
        <v>82490 mg</v>
      </c>
    </row>
    <row r="40" spans="1:8" x14ac:dyDescent="0.2">
      <c r="E40" s="9"/>
      <c r="F40" s="5"/>
      <c r="G40" s="6"/>
    </row>
    <row r="41" spans="1:8" x14ac:dyDescent="0.2">
      <c r="A41" s="1" t="s">
        <v>8</v>
      </c>
      <c r="B41" s="1" t="str">
        <f ca="1">VLOOKUP($D41,Daten4!$A$2:$H$38,7,)</f>
        <v>4711,03 kg</v>
      </c>
      <c r="C41" s="1" t="s">
        <v>12</v>
      </c>
      <c r="D41" s="8">
        <f>D39+1</f>
        <v>3</v>
      </c>
      <c r="E41" s="10" t="str">
        <f ca="1">VLOOKUP($D41,Daten4!$A$2:$H$38,6,)</f>
        <v>t</v>
      </c>
      <c r="F41" s="7"/>
      <c r="G41" s="6"/>
      <c r="H41" s="1" t="str">
        <f ca="1">VLOOKUP($D41,Daten4!$A$2:$H$38,8,)</f>
        <v>4,71103 t</v>
      </c>
    </row>
    <row r="42" spans="1:8" x14ac:dyDescent="0.2">
      <c r="E42" s="9"/>
      <c r="F42" s="5"/>
      <c r="G42" s="6"/>
    </row>
    <row r="43" spans="1:8" ht="15.75" x14ac:dyDescent="0.25">
      <c r="A43" s="4" t="s">
        <v>13</v>
      </c>
      <c r="E43" s="9"/>
      <c r="F43" s="5"/>
      <c r="H43" s="4" t="s">
        <v>0</v>
      </c>
    </row>
    <row r="44" spans="1:8" ht="6.75" customHeight="1" x14ac:dyDescent="0.2">
      <c r="E44" s="9"/>
      <c r="F44" s="5"/>
      <c r="G44" s="6"/>
    </row>
    <row r="45" spans="1:8" x14ac:dyDescent="0.2">
      <c r="A45" s="1" t="s">
        <v>1</v>
      </c>
      <c r="B45" s="1" t="str">
        <f ca="1">VLOOKUP($D45,Daten5!$A$2:$H$38,7,)</f>
        <v>6,114 kg</v>
      </c>
      <c r="C45" s="1" t="s">
        <v>12</v>
      </c>
      <c r="D45" s="12">
        <v>1</v>
      </c>
      <c r="E45" s="12"/>
      <c r="F45" s="7"/>
      <c r="G45" s="6"/>
      <c r="H45" s="1" t="str">
        <f ca="1">VLOOKUP($D45,Daten5!$A$2:$H$38,8,)</f>
        <v>6114 g</v>
      </c>
    </row>
    <row r="46" spans="1:8" x14ac:dyDescent="0.2">
      <c r="E46" s="9"/>
      <c r="F46" s="5"/>
      <c r="G46" s="6"/>
    </row>
    <row r="47" spans="1:8" x14ac:dyDescent="0.2">
      <c r="A47" s="1" t="s">
        <v>2</v>
      </c>
      <c r="B47" s="1" t="str">
        <f ca="1">VLOOKUP($D47,Daten5!$A$2:$H$38,7,)</f>
        <v>14,115 t</v>
      </c>
      <c r="C47" s="1" t="s">
        <v>12</v>
      </c>
      <c r="D47" s="12">
        <f>D45+1</f>
        <v>2</v>
      </c>
      <c r="E47" s="12"/>
      <c r="F47" s="7"/>
      <c r="G47" s="6"/>
      <c r="H47" s="1" t="str">
        <f ca="1">VLOOKUP($D47,Daten5!$A$2:$H$38,8,)</f>
        <v>14115 kg</v>
      </c>
    </row>
    <row r="48" spans="1:8" x14ac:dyDescent="0.2">
      <c r="E48" s="9"/>
      <c r="F48" s="5"/>
      <c r="G48" s="6"/>
    </row>
    <row r="49" spans="1:8" x14ac:dyDescent="0.2">
      <c r="A49" s="1" t="s">
        <v>3</v>
      </c>
      <c r="B49" s="1" t="str">
        <f ca="1">VLOOKUP($D49,Daten5!$A$2:$H$38,7,)</f>
        <v>0,777 kg</v>
      </c>
      <c r="C49" s="1" t="s">
        <v>12</v>
      </c>
      <c r="D49" s="12">
        <f>D47+1</f>
        <v>3</v>
      </c>
      <c r="E49" s="12"/>
      <c r="F49" s="7"/>
      <c r="G49" s="6"/>
      <c r="H49" s="1" t="str">
        <f ca="1">VLOOKUP($D49,Daten5!$A$2:$H$38,8,)</f>
        <v>777 g</v>
      </c>
    </row>
    <row r="50" spans="1:8" x14ac:dyDescent="0.2">
      <c r="E50" s="9"/>
      <c r="F50" s="5"/>
      <c r="G50" s="6"/>
    </row>
    <row r="51" spans="1:8" x14ac:dyDescent="0.2">
      <c r="A51" s="1" t="s">
        <v>4</v>
      </c>
      <c r="B51" s="1" t="str">
        <f ca="1">VLOOKUP($D51,Daten5!$A$2:$H$38,7,)</f>
        <v>2,807 g</v>
      </c>
      <c r="C51" s="1" t="s">
        <v>12</v>
      </c>
      <c r="D51" s="12">
        <f>D49+1</f>
        <v>4</v>
      </c>
      <c r="E51" s="12"/>
      <c r="F51" s="7"/>
      <c r="G51" s="6"/>
      <c r="H51" s="1" t="str">
        <f ca="1">VLOOKUP($D51,Daten5!$A$2:$H$38,8,)</f>
        <v>2807 mg</v>
      </c>
    </row>
    <row r="52" spans="1:8" x14ac:dyDescent="0.2">
      <c r="E52" s="9"/>
      <c r="F52" s="5"/>
      <c r="G52" s="6"/>
    </row>
    <row r="53" spans="1:8" x14ac:dyDescent="0.2">
      <c r="A53" s="1" t="s">
        <v>5</v>
      </c>
      <c r="B53" s="1" t="str">
        <f ca="1">VLOOKUP($D53,Daten5!$A$2:$H$38,7,)</f>
        <v>35,646 t</v>
      </c>
      <c r="C53" s="1" t="s">
        <v>12</v>
      </c>
      <c r="D53" s="12">
        <f>D51+1</f>
        <v>5</v>
      </c>
      <c r="E53" s="12"/>
      <c r="F53" s="7"/>
      <c r="G53" s="6"/>
      <c r="H53" s="1" t="str">
        <f ca="1">VLOOKUP($D53,Daten5!$A$2:$H$38,8,)</f>
        <v>35646 kg</v>
      </c>
    </row>
    <row r="54" spans="1:8" x14ac:dyDescent="0.2">
      <c r="E54" s="9"/>
      <c r="F54" s="5"/>
      <c r="G54" s="6"/>
    </row>
    <row r="55" spans="1:8" x14ac:dyDescent="0.2">
      <c r="A55" s="1" t="s">
        <v>6</v>
      </c>
      <c r="B55" s="1" t="str">
        <f ca="1">VLOOKUP($D55,Daten5!$A$2:$H$38,7,)</f>
        <v>3,606 g</v>
      </c>
      <c r="C55" s="1" t="s">
        <v>12</v>
      </c>
      <c r="D55" s="12">
        <f>D53+1</f>
        <v>6</v>
      </c>
      <c r="E55" s="12"/>
      <c r="F55" s="7"/>
      <c r="G55" s="6"/>
      <c r="H55" s="1" t="str">
        <f ca="1">VLOOKUP($D55,Daten5!$A$2:$H$38,8,)</f>
        <v>3606 mg</v>
      </c>
    </row>
    <row r="56" spans="1:8" x14ac:dyDescent="0.2">
      <c r="E56" s="6"/>
    </row>
    <row r="57" spans="1:8" x14ac:dyDescent="0.2">
      <c r="B57" s="11" t="s">
        <v>22</v>
      </c>
      <c r="E57" s="6"/>
      <c r="F57" t="s">
        <v>21</v>
      </c>
    </row>
  </sheetData>
  <mergeCells count="18">
    <mergeCell ref="L2:M5"/>
    <mergeCell ref="L8:M8"/>
    <mergeCell ref="D11:E11"/>
    <mergeCell ref="D9:E9"/>
    <mergeCell ref="D7:E7"/>
    <mergeCell ref="D5:E5"/>
    <mergeCell ref="D3:E3"/>
    <mergeCell ref="D55:E55"/>
    <mergeCell ref="D15:E15"/>
    <mergeCell ref="D23:E23"/>
    <mergeCell ref="D21:E21"/>
    <mergeCell ref="D19:E19"/>
    <mergeCell ref="D17:E17"/>
    <mergeCell ref="D53:E53"/>
    <mergeCell ref="D51:E51"/>
    <mergeCell ref="D49:E49"/>
    <mergeCell ref="D47:E47"/>
    <mergeCell ref="D45:E45"/>
  </mergeCells>
  <phoneticPr fontId="0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L2" sqref="L2:M2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9</v>
      </c>
      <c r="D1" s="3" t="s">
        <v>11</v>
      </c>
    </row>
    <row r="2" spans="1:13" ht="15" x14ac:dyDescent="0.2">
      <c r="A2">
        <f ca="1">RANK(B2,$B$2:$B$38)</f>
        <v>27</v>
      </c>
      <c r="B2">
        <f ca="1">RAND()</f>
        <v>0.25087301752259872</v>
      </c>
      <c r="C2">
        <f t="shared" ref="C2:C9" ca="1" si="0">ROUND(RAND()*8+1,0)</f>
        <v>3</v>
      </c>
      <c r="D2" s="3" t="s">
        <v>14</v>
      </c>
      <c r="E2" s="3">
        <f t="shared" ref="E2:E38" ca="1" si="1">C2*1000</f>
        <v>3000</v>
      </c>
      <c r="F2" s="3" t="s">
        <v>15</v>
      </c>
      <c r="G2" t="str">
        <f t="shared" ref="G2:G38" ca="1" si="2">C2&amp;" "&amp;D2</f>
        <v>3 t</v>
      </c>
      <c r="H2" t="str">
        <f t="shared" ref="H2:H38" ca="1" si="3">E2&amp;" "&amp;F2</f>
        <v>3000 kg</v>
      </c>
      <c r="M2" s="2"/>
    </row>
    <row r="3" spans="1:13" ht="15" x14ac:dyDescent="0.2">
      <c r="A3">
        <f t="shared" ref="A3:A38" ca="1" si="4">RANK(B3,$B$2:$B$38)</f>
        <v>36</v>
      </c>
      <c r="B3">
        <f t="shared" ref="B3:B38" ca="1" si="5">RAND()</f>
        <v>1.7227082815074901E-2</v>
      </c>
      <c r="C3">
        <f t="shared" ca="1" si="0"/>
        <v>2</v>
      </c>
      <c r="D3" s="3" t="s">
        <v>15</v>
      </c>
      <c r="E3" s="3">
        <f t="shared" ca="1" si="1"/>
        <v>2000</v>
      </c>
      <c r="F3" s="3" t="s">
        <v>16</v>
      </c>
      <c r="G3" t="str">
        <f t="shared" ca="1" si="2"/>
        <v>2 kg</v>
      </c>
      <c r="H3" t="str">
        <f t="shared" ca="1" si="3"/>
        <v>2000 g</v>
      </c>
      <c r="M3" s="2"/>
    </row>
    <row r="4" spans="1:13" ht="15" x14ac:dyDescent="0.2">
      <c r="A4">
        <f t="shared" ca="1" si="4"/>
        <v>17</v>
      </c>
      <c r="B4">
        <f t="shared" ca="1" si="5"/>
        <v>0.45028559025118253</v>
      </c>
      <c r="C4">
        <f t="shared" ca="1" si="0"/>
        <v>8</v>
      </c>
      <c r="D4" s="3" t="s">
        <v>16</v>
      </c>
      <c r="E4" s="3">
        <f t="shared" ca="1" si="1"/>
        <v>8000</v>
      </c>
      <c r="F4" s="3" t="s">
        <v>17</v>
      </c>
      <c r="G4" t="str">
        <f t="shared" ca="1" si="2"/>
        <v>8 g</v>
      </c>
      <c r="H4" t="str">
        <f t="shared" ca="1" si="3"/>
        <v>8000 mg</v>
      </c>
      <c r="M4" s="2"/>
    </row>
    <row r="5" spans="1:13" ht="15" x14ac:dyDescent="0.2">
      <c r="A5">
        <f t="shared" ca="1" si="4"/>
        <v>12</v>
      </c>
      <c r="B5">
        <f t="shared" ca="1" si="5"/>
        <v>0.69857655134505292</v>
      </c>
      <c r="C5">
        <f t="shared" ca="1" si="0"/>
        <v>6</v>
      </c>
      <c r="D5" s="3" t="s">
        <v>14</v>
      </c>
      <c r="E5" s="3">
        <f t="shared" ca="1" si="1"/>
        <v>6000</v>
      </c>
      <c r="F5" s="3" t="s">
        <v>15</v>
      </c>
      <c r="G5" t="str">
        <f t="shared" ca="1" si="2"/>
        <v>6 t</v>
      </c>
      <c r="H5" t="str">
        <f t="shared" ca="1" si="3"/>
        <v>6000 kg</v>
      </c>
      <c r="M5" s="2"/>
    </row>
    <row r="6" spans="1:13" ht="15" x14ac:dyDescent="0.2">
      <c r="A6">
        <f t="shared" ca="1" si="4"/>
        <v>25</v>
      </c>
      <c r="B6">
        <f t="shared" ca="1" si="5"/>
        <v>0.2740083412933495</v>
      </c>
      <c r="C6">
        <f t="shared" ca="1" si="0"/>
        <v>1</v>
      </c>
      <c r="D6" s="3" t="s">
        <v>15</v>
      </c>
      <c r="E6" s="3">
        <f t="shared" ca="1" si="1"/>
        <v>1000</v>
      </c>
      <c r="F6" s="3" t="s">
        <v>16</v>
      </c>
      <c r="G6" t="str">
        <f t="shared" ca="1" si="2"/>
        <v>1 kg</v>
      </c>
      <c r="H6" t="str">
        <f t="shared" ca="1" si="3"/>
        <v>1000 g</v>
      </c>
      <c r="M6" s="2"/>
    </row>
    <row r="7" spans="1:13" ht="15" x14ac:dyDescent="0.2">
      <c r="A7">
        <f t="shared" ca="1" si="4"/>
        <v>32</v>
      </c>
      <c r="B7">
        <f t="shared" ca="1" si="5"/>
        <v>0.11261206859601902</v>
      </c>
      <c r="C7">
        <f t="shared" ca="1" si="0"/>
        <v>6</v>
      </c>
      <c r="D7" s="3" t="s">
        <v>16</v>
      </c>
      <c r="E7" s="3">
        <f t="shared" ca="1" si="1"/>
        <v>6000</v>
      </c>
      <c r="F7" s="3" t="s">
        <v>17</v>
      </c>
      <c r="G7" t="str">
        <f t="shared" ca="1" si="2"/>
        <v>6 g</v>
      </c>
      <c r="H7" t="str">
        <f t="shared" ca="1" si="3"/>
        <v>6000 mg</v>
      </c>
      <c r="M7" s="2"/>
    </row>
    <row r="8" spans="1:13" ht="15" x14ac:dyDescent="0.2">
      <c r="A8">
        <f t="shared" ca="1" si="4"/>
        <v>4</v>
      </c>
      <c r="B8">
        <f t="shared" ca="1" si="5"/>
        <v>0.93637575310580257</v>
      </c>
      <c r="C8">
        <f t="shared" ca="1" si="0"/>
        <v>2</v>
      </c>
      <c r="D8" s="3" t="s">
        <v>14</v>
      </c>
      <c r="E8" s="3">
        <f t="shared" ca="1" si="1"/>
        <v>2000</v>
      </c>
      <c r="F8" s="3" t="s">
        <v>15</v>
      </c>
      <c r="G8" t="str">
        <f t="shared" ca="1" si="2"/>
        <v>2 t</v>
      </c>
      <c r="H8" t="str">
        <f t="shared" ca="1" si="3"/>
        <v>2000 kg</v>
      </c>
      <c r="M8" s="2"/>
    </row>
    <row r="9" spans="1:13" ht="15" x14ac:dyDescent="0.2">
      <c r="A9">
        <f t="shared" ca="1" si="4"/>
        <v>15</v>
      </c>
      <c r="B9">
        <f t="shared" ca="1" si="5"/>
        <v>0.53496942748932375</v>
      </c>
      <c r="C9">
        <f t="shared" ca="1" si="0"/>
        <v>3</v>
      </c>
      <c r="D9" s="3" t="s">
        <v>15</v>
      </c>
      <c r="E9" s="3">
        <f t="shared" ca="1" si="1"/>
        <v>3000</v>
      </c>
      <c r="F9" s="3" t="s">
        <v>16</v>
      </c>
      <c r="G9" t="str">
        <f t="shared" ca="1" si="2"/>
        <v>3 kg</v>
      </c>
      <c r="H9" t="str">
        <f t="shared" ca="1" si="3"/>
        <v>3000 g</v>
      </c>
      <c r="M9" s="2"/>
    </row>
    <row r="10" spans="1:13" ht="15" x14ac:dyDescent="0.2">
      <c r="A10">
        <f t="shared" ca="1" si="4"/>
        <v>11</v>
      </c>
      <c r="B10">
        <f t="shared" ca="1" si="5"/>
        <v>0.80837177528256587</v>
      </c>
      <c r="C10">
        <f t="shared" ref="C10:C17" ca="1" si="6">ROUND(RAND()*8+10,0)</f>
        <v>15</v>
      </c>
      <c r="D10" s="3" t="s">
        <v>16</v>
      </c>
      <c r="E10" s="3">
        <f t="shared" ca="1" si="1"/>
        <v>15000</v>
      </c>
      <c r="F10" s="3" t="s">
        <v>17</v>
      </c>
      <c r="G10" t="str">
        <f t="shared" ca="1" si="2"/>
        <v>15 g</v>
      </c>
      <c r="H10" t="str">
        <f t="shared" ca="1" si="3"/>
        <v>15000 mg</v>
      </c>
      <c r="M10" s="2"/>
    </row>
    <row r="11" spans="1:13" ht="15" x14ac:dyDescent="0.2">
      <c r="A11">
        <f t="shared" ca="1" si="4"/>
        <v>28</v>
      </c>
      <c r="B11">
        <f t="shared" ca="1" si="5"/>
        <v>0.23586605400499583</v>
      </c>
      <c r="C11">
        <f t="shared" ca="1" si="6"/>
        <v>15</v>
      </c>
      <c r="D11" s="3" t="s">
        <v>14</v>
      </c>
      <c r="E11" s="3">
        <f t="shared" ca="1" si="1"/>
        <v>15000</v>
      </c>
      <c r="F11" s="3" t="s">
        <v>15</v>
      </c>
      <c r="G11" t="str">
        <f t="shared" ca="1" si="2"/>
        <v>15 t</v>
      </c>
      <c r="H11" t="str">
        <f t="shared" ca="1" si="3"/>
        <v>15000 kg</v>
      </c>
      <c r="M11" s="2"/>
    </row>
    <row r="12" spans="1:13" ht="15" x14ac:dyDescent="0.2">
      <c r="A12">
        <f t="shared" ca="1" si="4"/>
        <v>20</v>
      </c>
      <c r="B12">
        <f t="shared" ca="1" si="5"/>
        <v>0.39087934913180733</v>
      </c>
      <c r="C12">
        <f t="shared" ca="1" si="6"/>
        <v>12</v>
      </c>
      <c r="D12" s="3" t="s">
        <v>15</v>
      </c>
      <c r="E12" s="3">
        <f t="shared" ca="1" si="1"/>
        <v>12000</v>
      </c>
      <c r="F12" s="3" t="s">
        <v>16</v>
      </c>
      <c r="G12" t="str">
        <f t="shared" ca="1" si="2"/>
        <v>12 kg</v>
      </c>
      <c r="H12" t="str">
        <f t="shared" ca="1" si="3"/>
        <v>12000 g</v>
      </c>
      <c r="M12" s="2"/>
    </row>
    <row r="13" spans="1:13" ht="15" x14ac:dyDescent="0.2">
      <c r="A13">
        <f t="shared" ca="1" si="4"/>
        <v>1</v>
      </c>
      <c r="B13">
        <f t="shared" ca="1" si="5"/>
        <v>0.983653013723784</v>
      </c>
      <c r="C13">
        <f t="shared" ca="1" si="6"/>
        <v>11</v>
      </c>
      <c r="D13" s="3" t="s">
        <v>16</v>
      </c>
      <c r="E13" s="3">
        <f t="shared" ca="1" si="1"/>
        <v>11000</v>
      </c>
      <c r="F13" s="3" t="s">
        <v>17</v>
      </c>
      <c r="G13" t="str">
        <f t="shared" ca="1" si="2"/>
        <v>11 g</v>
      </c>
      <c r="H13" t="str">
        <f t="shared" ca="1" si="3"/>
        <v>11000 mg</v>
      </c>
      <c r="M13" s="2"/>
    </row>
    <row r="14" spans="1:13" ht="15" x14ac:dyDescent="0.2">
      <c r="A14">
        <f t="shared" ca="1" si="4"/>
        <v>34</v>
      </c>
      <c r="B14">
        <f t="shared" ca="1" si="5"/>
        <v>4.4270399102886437E-2</v>
      </c>
      <c r="C14">
        <f t="shared" ca="1" si="6"/>
        <v>17</v>
      </c>
      <c r="D14" s="3" t="s">
        <v>14</v>
      </c>
      <c r="E14" s="3">
        <f t="shared" ca="1" si="1"/>
        <v>17000</v>
      </c>
      <c r="F14" s="3" t="s">
        <v>15</v>
      </c>
      <c r="G14" t="str">
        <f t="shared" ca="1" si="2"/>
        <v>17 t</v>
      </c>
      <c r="H14" t="str">
        <f t="shared" ca="1" si="3"/>
        <v>17000 kg</v>
      </c>
      <c r="M14" s="2"/>
    </row>
    <row r="15" spans="1:13" ht="15" x14ac:dyDescent="0.2">
      <c r="A15">
        <f t="shared" ca="1" si="4"/>
        <v>22</v>
      </c>
      <c r="B15">
        <f t="shared" ca="1" si="5"/>
        <v>0.3091827812510819</v>
      </c>
      <c r="C15">
        <f t="shared" ca="1" si="6"/>
        <v>17</v>
      </c>
      <c r="D15" s="3" t="s">
        <v>15</v>
      </c>
      <c r="E15" s="3">
        <f t="shared" ca="1" si="1"/>
        <v>17000</v>
      </c>
      <c r="F15" s="3" t="s">
        <v>16</v>
      </c>
      <c r="G15" t="str">
        <f t="shared" ca="1" si="2"/>
        <v>17 kg</v>
      </c>
      <c r="H15" t="str">
        <f t="shared" ca="1" si="3"/>
        <v>17000 g</v>
      </c>
      <c r="M15" s="2"/>
    </row>
    <row r="16" spans="1:13" ht="15" x14ac:dyDescent="0.2">
      <c r="A16">
        <f t="shared" ca="1" si="4"/>
        <v>37</v>
      </c>
      <c r="B16">
        <f t="shared" ca="1" si="5"/>
        <v>1.9972842764310883E-3</v>
      </c>
      <c r="C16">
        <f t="shared" ca="1" si="6"/>
        <v>11</v>
      </c>
      <c r="D16" s="3" t="s">
        <v>16</v>
      </c>
      <c r="E16" s="3">
        <f t="shared" ca="1" si="1"/>
        <v>11000</v>
      </c>
      <c r="F16" s="3" t="s">
        <v>17</v>
      </c>
      <c r="G16" t="str">
        <f t="shared" ca="1" si="2"/>
        <v>11 g</v>
      </c>
      <c r="H16" t="str">
        <f t="shared" ca="1" si="3"/>
        <v>11000 mg</v>
      </c>
      <c r="M16" s="2"/>
    </row>
    <row r="17" spans="1:13" ht="15" x14ac:dyDescent="0.2">
      <c r="A17">
        <f t="shared" ca="1" si="4"/>
        <v>26</v>
      </c>
      <c r="B17">
        <f t="shared" ca="1" si="5"/>
        <v>0.26936481714239258</v>
      </c>
      <c r="C17">
        <f t="shared" ca="1" si="6"/>
        <v>13</v>
      </c>
      <c r="D17" s="3" t="s">
        <v>14</v>
      </c>
      <c r="E17" s="3">
        <f t="shared" ca="1" si="1"/>
        <v>13000</v>
      </c>
      <c r="F17" s="3" t="s">
        <v>15</v>
      </c>
      <c r="G17" t="str">
        <f t="shared" ca="1" si="2"/>
        <v>13 t</v>
      </c>
      <c r="H17" t="str">
        <f t="shared" ca="1" si="3"/>
        <v>13000 kg</v>
      </c>
      <c r="M17" s="2"/>
    </row>
    <row r="18" spans="1:13" ht="15" x14ac:dyDescent="0.2">
      <c r="A18">
        <f t="shared" ca="1" si="4"/>
        <v>14</v>
      </c>
      <c r="B18">
        <f t="shared" ca="1" si="5"/>
        <v>0.59364822646410698</v>
      </c>
      <c r="C18">
        <f ca="1">ROUND(RAND()*108+1,0)</f>
        <v>59</v>
      </c>
      <c r="D18" s="3" t="s">
        <v>15</v>
      </c>
      <c r="E18" s="3">
        <f t="shared" ca="1" si="1"/>
        <v>59000</v>
      </c>
      <c r="F18" s="3" t="s">
        <v>16</v>
      </c>
      <c r="G18" t="str">
        <f t="shared" ca="1" si="2"/>
        <v>59 kg</v>
      </c>
      <c r="H18" t="str">
        <f t="shared" ca="1" si="3"/>
        <v>59000 g</v>
      </c>
      <c r="M18" s="2"/>
    </row>
    <row r="19" spans="1:13" ht="15" x14ac:dyDescent="0.2">
      <c r="A19">
        <f t="shared" ca="1" si="4"/>
        <v>29</v>
      </c>
      <c r="B19">
        <f t="shared" ca="1" si="5"/>
        <v>0.2228422994789917</v>
      </c>
      <c r="C19">
        <f t="shared" ref="C19:C25" ca="1" si="7">ROUND(RAND()*108+1,0)</f>
        <v>9</v>
      </c>
      <c r="D19" s="3" t="s">
        <v>16</v>
      </c>
      <c r="E19" s="3">
        <f t="shared" ca="1" si="1"/>
        <v>9000</v>
      </c>
      <c r="F19" s="3" t="s">
        <v>17</v>
      </c>
      <c r="G19" t="str">
        <f t="shared" ca="1" si="2"/>
        <v>9 g</v>
      </c>
      <c r="H19" t="str">
        <f t="shared" ca="1" si="3"/>
        <v>9000 mg</v>
      </c>
      <c r="M19" s="2"/>
    </row>
    <row r="20" spans="1:13" ht="15" x14ac:dyDescent="0.2">
      <c r="A20">
        <f t="shared" ca="1" si="4"/>
        <v>19</v>
      </c>
      <c r="B20">
        <f t="shared" ca="1" si="5"/>
        <v>0.41527446122430456</v>
      </c>
      <c r="C20">
        <f t="shared" ca="1" si="7"/>
        <v>55</v>
      </c>
      <c r="D20" s="3" t="s">
        <v>14</v>
      </c>
      <c r="E20" s="3">
        <f t="shared" ca="1" si="1"/>
        <v>55000</v>
      </c>
      <c r="F20" s="3" t="s">
        <v>15</v>
      </c>
      <c r="G20" t="str">
        <f t="shared" ca="1" si="2"/>
        <v>55 t</v>
      </c>
      <c r="H20" t="str">
        <f t="shared" ca="1" si="3"/>
        <v>55000 kg</v>
      </c>
      <c r="M20" s="2"/>
    </row>
    <row r="21" spans="1:13" ht="15" x14ac:dyDescent="0.2">
      <c r="A21">
        <f t="shared" ca="1" si="4"/>
        <v>35</v>
      </c>
      <c r="B21">
        <f t="shared" ca="1" si="5"/>
        <v>2.4203831703016432E-2</v>
      </c>
      <c r="C21">
        <f t="shared" ca="1" si="7"/>
        <v>101</v>
      </c>
      <c r="D21" s="3" t="s">
        <v>15</v>
      </c>
      <c r="E21" s="3">
        <f t="shared" ca="1" si="1"/>
        <v>101000</v>
      </c>
      <c r="F21" s="3" t="s">
        <v>16</v>
      </c>
      <c r="G21" t="str">
        <f t="shared" ca="1" si="2"/>
        <v>101 kg</v>
      </c>
      <c r="H21" t="str">
        <f t="shared" ca="1" si="3"/>
        <v>101000 g</v>
      </c>
      <c r="M21" s="2"/>
    </row>
    <row r="22" spans="1:13" x14ac:dyDescent="0.2">
      <c r="A22">
        <f t="shared" ca="1" si="4"/>
        <v>21</v>
      </c>
      <c r="B22">
        <f t="shared" ca="1" si="5"/>
        <v>0.32582115454010063</v>
      </c>
      <c r="C22">
        <f t="shared" ca="1" si="7"/>
        <v>32</v>
      </c>
      <c r="D22" s="3" t="s">
        <v>16</v>
      </c>
      <c r="E22" s="3">
        <f t="shared" ca="1" si="1"/>
        <v>32000</v>
      </c>
      <c r="F22" s="3" t="s">
        <v>17</v>
      </c>
      <c r="G22" t="str">
        <f t="shared" ca="1" si="2"/>
        <v>32 g</v>
      </c>
      <c r="H22" t="str">
        <f t="shared" ca="1" si="3"/>
        <v>32000 mg</v>
      </c>
    </row>
    <row r="23" spans="1:13" x14ac:dyDescent="0.2">
      <c r="A23">
        <f t="shared" ca="1" si="4"/>
        <v>5</v>
      </c>
      <c r="B23">
        <f t="shared" ca="1" si="5"/>
        <v>0.92757564384677005</v>
      </c>
      <c r="C23">
        <f t="shared" ca="1" si="7"/>
        <v>16</v>
      </c>
      <c r="D23" s="3" t="s">
        <v>14</v>
      </c>
      <c r="E23" s="3">
        <f t="shared" ca="1" si="1"/>
        <v>16000</v>
      </c>
      <c r="F23" s="3" t="s">
        <v>15</v>
      </c>
      <c r="G23" t="str">
        <f t="shared" ca="1" si="2"/>
        <v>16 t</v>
      </c>
      <c r="H23" t="str">
        <f t="shared" ca="1" si="3"/>
        <v>16000 kg</v>
      </c>
    </row>
    <row r="24" spans="1:13" x14ac:dyDescent="0.2">
      <c r="A24">
        <f t="shared" ca="1" si="4"/>
        <v>16</v>
      </c>
      <c r="B24">
        <f t="shared" ca="1" si="5"/>
        <v>0.48511295633767504</v>
      </c>
      <c r="C24">
        <f t="shared" ca="1" si="7"/>
        <v>52</v>
      </c>
      <c r="D24" s="3" t="s">
        <v>15</v>
      </c>
      <c r="E24" s="3">
        <f t="shared" ca="1" si="1"/>
        <v>52000</v>
      </c>
      <c r="F24" s="3" t="s">
        <v>16</v>
      </c>
      <c r="G24" t="str">
        <f t="shared" ca="1" si="2"/>
        <v>52 kg</v>
      </c>
      <c r="H24" t="str">
        <f t="shared" ca="1" si="3"/>
        <v>52000 g</v>
      </c>
    </row>
    <row r="25" spans="1:13" x14ac:dyDescent="0.2">
      <c r="A25">
        <f t="shared" ca="1" si="4"/>
        <v>2</v>
      </c>
      <c r="B25">
        <f t="shared" ca="1" si="5"/>
        <v>0.97857058820180487</v>
      </c>
      <c r="C25">
        <f t="shared" ca="1" si="7"/>
        <v>50</v>
      </c>
      <c r="D25" s="3" t="s">
        <v>16</v>
      </c>
      <c r="E25" s="3">
        <f t="shared" ca="1" si="1"/>
        <v>50000</v>
      </c>
      <c r="F25" s="3" t="s">
        <v>17</v>
      </c>
      <c r="G25" t="str">
        <f t="shared" ca="1" si="2"/>
        <v>50 g</v>
      </c>
      <c r="H25" t="str">
        <f t="shared" ca="1" si="3"/>
        <v>50000 mg</v>
      </c>
    </row>
    <row r="26" spans="1:13" x14ac:dyDescent="0.2">
      <c r="A26">
        <f t="shared" ca="1" si="4"/>
        <v>18</v>
      </c>
      <c r="B26">
        <f t="shared" ca="1" si="5"/>
        <v>0.43671220323622906</v>
      </c>
      <c r="C26">
        <f t="shared" ref="C26:C38" ca="1" si="8">ROUND(RAND()*108+100,0)/10</f>
        <v>20.6</v>
      </c>
      <c r="D26" s="3" t="s">
        <v>14</v>
      </c>
      <c r="E26" s="3">
        <f t="shared" ca="1" si="1"/>
        <v>20600</v>
      </c>
      <c r="F26" s="3" t="s">
        <v>15</v>
      </c>
      <c r="G26" t="str">
        <f t="shared" ca="1" si="2"/>
        <v>20,6 t</v>
      </c>
      <c r="H26" t="str">
        <f t="shared" ca="1" si="3"/>
        <v>20600 kg</v>
      </c>
    </row>
    <row r="27" spans="1:13" x14ac:dyDescent="0.2">
      <c r="A27">
        <f t="shared" ca="1" si="4"/>
        <v>30</v>
      </c>
      <c r="B27">
        <f t="shared" ca="1" si="5"/>
        <v>0.18458545009380123</v>
      </c>
      <c r="C27">
        <f t="shared" ca="1" si="8"/>
        <v>16</v>
      </c>
      <c r="D27" s="3" t="s">
        <v>15</v>
      </c>
      <c r="E27" s="3">
        <f t="shared" ca="1" si="1"/>
        <v>16000</v>
      </c>
      <c r="F27" s="3" t="s">
        <v>16</v>
      </c>
      <c r="G27" t="str">
        <f t="shared" ca="1" si="2"/>
        <v>16 kg</v>
      </c>
      <c r="H27" t="str">
        <f t="shared" ca="1" si="3"/>
        <v>16000 g</v>
      </c>
    </row>
    <row r="28" spans="1:13" x14ac:dyDescent="0.2">
      <c r="A28">
        <f t="shared" ca="1" si="4"/>
        <v>9</v>
      </c>
      <c r="B28">
        <f t="shared" ca="1" si="5"/>
        <v>0.84456227430009045</v>
      </c>
      <c r="C28">
        <f t="shared" ca="1" si="8"/>
        <v>10.5</v>
      </c>
      <c r="D28" s="3" t="s">
        <v>16</v>
      </c>
      <c r="E28" s="3">
        <f t="shared" ca="1" si="1"/>
        <v>10500</v>
      </c>
      <c r="F28" s="3" t="s">
        <v>17</v>
      </c>
      <c r="G28" t="str">
        <f t="shared" ca="1" si="2"/>
        <v>10,5 g</v>
      </c>
      <c r="H28" t="str">
        <f t="shared" ca="1" si="3"/>
        <v>10500 mg</v>
      </c>
    </row>
    <row r="29" spans="1:13" x14ac:dyDescent="0.2">
      <c r="A29">
        <f t="shared" ca="1" si="4"/>
        <v>33</v>
      </c>
      <c r="B29">
        <f t="shared" ca="1" si="5"/>
        <v>5.8872115672872316E-2</v>
      </c>
      <c r="C29">
        <f t="shared" ca="1" si="8"/>
        <v>15.3</v>
      </c>
      <c r="D29" s="3" t="s">
        <v>14</v>
      </c>
      <c r="E29" s="3">
        <f t="shared" ca="1" si="1"/>
        <v>15300</v>
      </c>
      <c r="F29" s="3" t="s">
        <v>15</v>
      </c>
      <c r="G29" t="str">
        <f t="shared" ca="1" si="2"/>
        <v>15,3 t</v>
      </c>
      <c r="H29" t="str">
        <f t="shared" ca="1" si="3"/>
        <v>15300 kg</v>
      </c>
    </row>
    <row r="30" spans="1:13" x14ac:dyDescent="0.2">
      <c r="A30">
        <f t="shared" ca="1" si="4"/>
        <v>23</v>
      </c>
      <c r="B30">
        <f t="shared" ca="1" si="5"/>
        <v>0.29317103720947757</v>
      </c>
      <c r="C30">
        <f t="shared" ca="1" si="8"/>
        <v>19.899999999999999</v>
      </c>
      <c r="D30" s="3" t="s">
        <v>15</v>
      </c>
      <c r="E30" s="3">
        <f t="shared" ca="1" si="1"/>
        <v>19900</v>
      </c>
      <c r="F30" s="3" t="s">
        <v>16</v>
      </c>
      <c r="G30" t="str">
        <f t="shared" ca="1" si="2"/>
        <v>19,9 kg</v>
      </c>
      <c r="H30" t="str">
        <f t="shared" ca="1" si="3"/>
        <v>19900 g</v>
      </c>
    </row>
    <row r="31" spans="1:13" x14ac:dyDescent="0.2">
      <c r="A31">
        <f t="shared" ca="1" si="4"/>
        <v>31</v>
      </c>
      <c r="B31">
        <f t="shared" ca="1" si="5"/>
        <v>0.14789001412319058</v>
      </c>
      <c r="C31">
        <f t="shared" ca="1" si="8"/>
        <v>10.199999999999999</v>
      </c>
      <c r="D31" s="3" t="s">
        <v>16</v>
      </c>
      <c r="E31" s="3">
        <f t="shared" ca="1" si="1"/>
        <v>10200</v>
      </c>
      <c r="F31" s="3" t="s">
        <v>17</v>
      </c>
      <c r="G31" t="str">
        <f t="shared" ca="1" si="2"/>
        <v>10,2 g</v>
      </c>
      <c r="H31" t="str">
        <f t="shared" ca="1" si="3"/>
        <v>10200 mg</v>
      </c>
    </row>
    <row r="32" spans="1:13" x14ac:dyDescent="0.2">
      <c r="A32">
        <f t="shared" ca="1" si="4"/>
        <v>6</v>
      </c>
      <c r="B32">
        <f t="shared" ca="1" si="5"/>
        <v>0.8998288068730147</v>
      </c>
      <c r="C32">
        <f t="shared" ca="1" si="8"/>
        <v>19.5</v>
      </c>
      <c r="D32" s="3" t="s">
        <v>14</v>
      </c>
      <c r="E32" s="3">
        <f t="shared" ca="1" si="1"/>
        <v>19500</v>
      </c>
      <c r="F32" s="3" t="s">
        <v>15</v>
      </c>
      <c r="G32" t="str">
        <f t="shared" ca="1" si="2"/>
        <v>19,5 t</v>
      </c>
      <c r="H32" t="str">
        <f t="shared" ca="1" si="3"/>
        <v>19500 kg</v>
      </c>
    </row>
    <row r="33" spans="1:8" x14ac:dyDescent="0.2">
      <c r="A33">
        <f t="shared" ca="1" si="4"/>
        <v>7</v>
      </c>
      <c r="B33">
        <f t="shared" ca="1" si="5"/>
        <v>0.88003719366392386</v>
      </c>
      <c r="C33">
        <f t="shared" ca="1" si="8"/>
        <v>10.5</v>
      </c>
      <c r="D33" s="3" t="s">
        <v>15</v>
      </c>
      <c r="E33" s="3">
        <f t="shared" ca="1" si="1"/>
        <v>10500</v>
      </c>
      <c r="F33" s="3" t="s">
        <v>16</v>
      </c>
      <c r="G33" t="str">
        <f t="shared" ca="1" si="2"/>
        <v>10,5 kg</v>
      </c>
      <c r="H33" t="str">
        <f t="shared" ca="1" si="3"/>
        <v>10500 g</v>
      </c>
    </row>
    <row r="34" spans="1:8" x14ac:dyDescent="0.2">
      <c r="A34">
        <f t="shared" ca="1" si="4"/>
        <v>10</v>
      </c>
      <c r="B34">
        <f t="shared" ca="1" si="5"/>
        <v>0.82494099316298775</v>
      </c>
      <c r="C34">
        <f t="shared" ca="1" si="8"/>
        <v>16.8</v>
      </c>
      <c r="D34" s="3" t="s">
        <v>16</v>
      </c>
      <c r="E34" s="3">
        <f t="shared" ca="1" si="1"/>
        <v>16800</v>
      </c>
      <c r="F34" s="3" t="s">
        <v>17</v>
      </c>
      <c r="G34" t="str">
        <f t="shared" ca="1" si="2"/>
        <v>16,8 g</v>
      </c>
      <c r="H34" t="str">
        <f t="shared" ca="1" si="3"/>
        <v>16800 mg</v>
      </c>
    </row>
    <row r="35" spans="1:8" x14ac:dyDescent="0.2">
      <c r="A35">
        <f t="shared" ca="1" si="4"/>
        <v>24</v>
      </c>
      <c r="B35">
        <f t="shared" ca="1" si="5"/>
        <v>0.27849597074131982</v>
      </c>
      <c r="C35">
        <f t="shared" ca="1" si="8"/>
        <v>14.7</v>
      </c>
      <c r="D35" s="3" t="s">
        <v>14</v>
      </c>
      <c r="E35" s="3">
        <f t="shared" ca="1" si="1"/>
        <v>14700</v>
      </c>
      <c r="F35" s="3" t="s">
        <v>15</v>
      </c>
      <c r="G35" t="str">
        <f t="shared" ca="1" si="2"/>
        <v>14,7 t</v>
      </c>
      <c r="H35" t="str">
        <f t="shared" ca="1" si="3"/>
        <v>14700 kg</v>
      </c>
    </row>
    <row r="36" spans="1:8" x14ac:dyDescent="0.2">
      <c r="A36">
        <f t="shared" ca="1" si="4"/>
        <v>13</v>
      </c>
      <c r="B36">
        <f t="shared" ca="1" si="5"/>
        <v>0.66163878823559474</v>
      </c>
      <c r="C36">
        <f t="shared" ca="1" si="8"/>
        <v>19.600000000000001</v>
      </c>
      <c r="D36" s="3" t="s">
        <v>15</v>
      </c>
      <c r="E36" s="3">
        <f t="shared" ca="1" si="1"/>
        <v>19600</v>
      </c>
      <c r="F36" s="3" t="s">
        <v>16</v>
      </c>
      <c r="G36" t="str">
        <f t="shared" ca="1" si="2"/>
        <v>19,6 kg</v>
      </c>
      <c r="H36" t="str">
        <f t="shared" ca="1" si="3"/>
        <v>19600 g</v>
      </c>
    </row>
    <row r="37" spans="1:8" x14ac:dyDescent="0.2">
      <c r="A37">
        <f t="shared" ca="1" si="4"/>
        <v>3</v>
      </c>
      <c r="B37">
        <f t="shared" ca="1" si="5"/>
        <v>0.95723102291767082</v>
      </c>
      <c r="C37">
        <f t="shared" ca="1" si="8"/>
        <v>14.6</v>
      </c>
      <c r="D37" s="3" t="s">
        <v>16</v>
      </c>
      <c r="E37" s="3">
        <f t="shared" ca="1" si="1"/>
        <v>14600</v>
      </c>
      <c r="F37" s="3" t="s">
        <v>17</v>
      </c>
      <c r="G37" t="str">
        <f t="shared" ca="1" si="2"/>
        <v>14,6 g</v>
      </c>
      <c r="H37" t="str">
        <f t="shared" ca="1" si="3"/>
        <v>14600 mg</v>
      </c>
    </row>
    <row r="38" spans="1:8" x14ac:dyDescent="0.2">
      <c r="A38">
        <f t="shared" ca="1" si="4"/>
        <v>8</v>
      </c>
      <c r="B38">
        <f t="shared" ca="1" si="5"/>
        <v>0.87661063465322464</v>
      </c>
      <c r="C38">
        <f t="shared" ca="1" si="8"/>
        <v>18.7</v>
      </c>
      <c r="D38" s="3" t="s">
        <v>14</v>
      </c>
      <c r="E38" s="3">
        <f t="shared" ca="1" si="1"/>
        <v>18700</v>
      </c>
      <c r="F38" s="3" t="s">
        <v>15</v>
      </c>
      <c r="G38" t="str">
        <f t="shared" ca="1" si="2"/>
        <v>18,7 t</v>
      </c>
      <c r="H38" t="str">
        <f t="shared" ca="1" si="3"/>
        <v>18700 kg</v>
      </c>
    </row>
    <row r="39" spans="1:8" ht="15" x14ac:dyDescent="0.2">
      <c r="B39" s="1"/>
      <c r="D39" s="3"/>
      <c r="F39" s="3"/>
    </row>
    <row r="40" spans="1:8" x14ac:dyDescent="0.2">
      <c r="D40" s="3"/>
      <c r="F40" s="3"/>
    </row>
    <row r="41" spans="1:8" ht="15" x14ac:dyDescent="0.2">
      <c r="B41" s="2"/>
      <c r="D41" s="3"/>
      <c r="F41" s="3"/>
    </row>
    <row r="42" spans="1:8" x14ac:dyDescent="0.2">
      <c r="D42" s="3"/>
      <c r="F42" s="3"/>
    </row>
    <row r="43" spans="1:8" ht="15" x14ac:dyDescent="0.2">
      <c r="B43" s="1"/>
      <c r="D43" s="3"/>
      <c r="F43" s="3"/>
    </row>
    <row r="44" spans="1:8" ht="15" x14ac:dyDescent="0.2">
      <c r="B44" s="1"/>
      <c r="D44" s="3"/>
      <c r="F44" s="3"/>
    </row>
    <row r="45" spans="1:8" ht="15" x14ac:dyDescent="0.2">
      <c r="B45" s="1"/>
      <c r="D45" s="3"/>
      <c r="F45" s="3"/>
    </row>
    <row r="46" spans="1:8" ht="15" x14ac:dyDescent="0.2">
      <c r="B46" s="1"/>
      <c r="D46" s="3"/>
      <c r="F46" s="3"/>
    </row>
    <row r="47" spans="1:8" ht="15" x14ac:dyDescent="0.2">
      <c r="B47" s="1"/>
      <c r="D47" s="3"/>
      <c r="F47" s="3"/>
    </row>
    <row r="48" spans="1:8" ht="15" x14ac:dyDescent="0.2">
      <c r="B48" s="1"/>
      <c r="D48" s="3"/>
      <c r="F48" s="3"/>
    </row>
    <row r="49" spans="2:6" ht="15" x14ac:dyDescent="0.2">
      <c r="B49" s="1"/>
      <c r="D49" s="3"/>
      <c r="F49" s="3"/>
    </row>
    <row r="51" spans="2:6" ht="15" x14ac:dyDescent="0.2">
      <c r="B51" s="2"/>
    </row>
    <row r="53" spans="2:6" ht="15" x14ac:dyDescent="0.2">
      <c r="B53" s="1"/>
    </row>
    <row r="54" spans="2:6" ht="15" x14ac:dyDescent="0.2">
      <c r="B54" s="1"/>
    </row>
    <row r="55" spans="2:6" ht="15" x14ac:dyDescent="0.2">
      <c r="B55" s="1"/>
    </row>
    <row r="56" spans="2:6" ht="15" x14ac:dyDescent="0.2">
      <c r="B56" s="1"/>
    </row>
    <row r="57" spans="2:6" ht="15" x14ac:dyDescent="0.2">
      <c r="B57" s="1"/>
    </row>
    <row r="58" spans="2:6" ht="15" x14ac:dyDescent="0.2">
      <c r="B58" s="1"/>
    </row>
    <row r="59" spans="2:6" ht="15" x14ac:dyDescent="0.2">
      <c r="B59" s="1"/>
    </row>
    <row r="61" spans="2:6" ht="15" x14ac:dyDescent="0.2">
      <c r="B61" s="2"/>
    </row>
    <row r="63" spans="2:6" ht="15" x14ac:dyDescent="0.2">
      <c r="B63" s="1"/>
    </row>
    <row r="64" spans="2:6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6" workbookViewId="0">
      <selection activeCell="L2" sqref="L2:M2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9</v>
      </c>
      <c r="D1" s="3" t="s">
        <v>11</v>
      </c>
    </row>
    <row r="2" spans="1:13" ht="15" x14ac:dyDescent="0.2">
      <c r="A2">
        <f ca="1">RANK(B2,$B$2:$B$38)</f>
        <v>2</v>
      </c>
      <c r="B2">
        <f ca="1">RAND()</f>
        <v>0.94594382776665153</v>
      </c>
      <c r="C2">
        <f t="shared" ref="C2:C38" ca="1" si="0">E2*1000</f>
        <v>2000</v>
      </c>
      <c r="D2" s="3" t="s">
        <v>15</v>
      </c>
      <c r="E2">
        <f ca="1">ROUND(RAND()*8+1,1)</f>
        <v>2</v>
      </c>
      <c r="F2" s="3" t="s">
        <v>14</v>
      </c>
      <c r="G2" t="str">
        <f t="shared" ref="G2:G38" ca="1" si="1">C2&amp;" "&amp;D2</f>
        <v>2000 kg</v>
      </c>
      <c r="H2" t="str">
        <f ca="1">E2&amp;" "&amp;F2</f>
        <v>2 t</v>
      </c>
      <c r="M2" s="2"/>
    </row>
    <row r="3" spans="1:13" ht="15" x14ac:dyDescent="0.2">
      <c r="A3">
        <f t="shared" ref="A3:A38" ca="1" si="2">RANK(B3,$B$2:$B$38)</f>
        <v>37</v>
      </c>
      <c r="B3">
        <f t="shared" ref="B3:B38" ca="1" si="3">RAND()</f>
        <v>2.4083291684669939E-2</v>
      </c>
      <c r="C3">
        <f t="shared" ca="1" si="0"/>
        <v>8300</v>
      </c>
      <c r="D3" s="3" t="s">
        <v>16</v>
      </c>
      <c r="E3">
        <f t="shared" ref="E3:E21" ca="1" si="4">ROUND(RAND()*8+1,1)</f>
        <v>8.3000000000000007</v>
      </c>
      <c r="F3" s="3" t="s">
        <v>15</v>
      </c>
      <c r="G3" t="str">
        <f t="shared" ca="1" si="1"/>
        <v>8300 g</v>
      </c>
      <c r="H3" t="str">
        <f t="shared" ref="H3:H38" ca="1" si="5">E3&amp;" "&amp;F3</f>
        <v>8,3 kg</v>
      </c>
      <c r="M3" s="2"/>
    </row>
    <row r="4" spans="1:13" ht="15" x14ac:dyDescent="0.2">
      <c r="A4">
        <f t="shared" ca="1" si="2"/>
        <v>16</v>
      </c>
      <c r="B4">
        <f t="shared" ca="1" si="3"/>
        <v>0.55127638575685045</v>
      </c>
      <c r="C4">
        <f t="shared" ca="1" si="0"/>
        <v>6600</v>
      </c>
      <c r="D4" s="3" t="s">
        <v>17</v>
      </c>
      <c r="E4">
        <f t="shared" ca="1" si="4"/>
        <v>6.6</v>
      </c>
      <c r="F4" s="3" t="s">
        <v>16</v>
      </c>
      <c r="G4" t="str">
        <f t="shared" ca="1" si="1"/>
        <v>6600 mg</v>
      </c>
      <c r="H4" t="str">
        <f t="shared" ca="1" si="5"/>
        <v>6,6 g</v>
      </c>
      <c r="M4" s="2"/>
    </row>
    <row r="5" spans="1:13" ht="15" x14ac:dyDescent="0.2">
      <c r="A5">
        <f t="shared" ca="1" si="2"/>
        <v>1</v>
      </c>
      <c r="B5">
        <f t="shared" ca="1" si="3"/>
        <v>0.95762970324669561</v>
      </c>
      <c r="C5">
        <f t="shared" ca="1" si="0"/>
        <v>4700</v>
      </c>
      <c r="D5" s="3" t="s">
        <v>15</v>
      </c>
      <c r="E5">
        <f t="shared" ca="1" si="4"/>
        <v>4.7</v>
      </c>
      <c r="F5" s="3" t="s">
        <v>14</v>
      </c>
      <c r="G5" t="str">
        <f t="shared" ca="1" si="1"/>
        <v>4700 kg</v>
      </c>
      <c r="H5" t="str">
        <f t="shared" ca="1" si="5"/>
        <v>4,7 t</v>
      </c>
      <c r="M5" s="2"/>
    </row>
    <row r="6" spans="1:13" ht="15" x14ac:dyDescent="0.2">
      <c r="A6">
        <f t="shared" ca="1" si="2"/>
        <v>13</v>
      </c>
      <c r="B6">
        <f t="shared" ca="1" si="3"/>
        <v>0.67099538855957663</v>
      </c>
      <c r="C6">
        <f t="shared" ca="1" si="0"/>
        <v>7000</v>
      </c>
      <c r="D6" s="3" t="s">
        <v>16</v>
      </c>
      <c r="E6">
        <f t="shared" ca="1" si="4"/>
        <v>7</v>
      </c>
      <c r="F6" s="3" t="s">
        <v>15</v>
      </c>
      <c r="G6" t="str">
        <f t="shared" ca="1" si="1"/>
        <v>7000 g</v>
      </c>
      <c r="H6" t="str">
        <f t="shared" ca="1" si="5"/>
        <v>7 kg</v>
      </c>
      <c r="M6" s="2"/>
    </row>
    <row r="7" spans="1:13" ht="15" x14ac:dyDescent="0.2">
      <c r="A7">
        <f t="shared" ca="1" si="2"/>
        <v>19</v>
      </c>
      <c r="B7">
        <f t="shared" ca="1" si="3"/>
        <v>0.43104064298451017</v>
      </c>
      <c r="C7">
        <f t="shared" ca="1" si="0"/>
        <v>1600</v>
      </c>
      <c r="D7" s="3" t="s">
        <v>17</v>
      </c>
      <c r="E7">
        <f t="shared" ca="1" si="4"/>
        <v>1.6</v>
      </c>
      <c r="F7" s="3" t="s">
        <v>16</v>
      </c>
      <c r="G7" t="str">
        <f t="shared" ca="1" si="1"/>
        <v>1600 mg</v>
      </c>
      <c r="H7" t="str">
        <f t="shared" ca="1" si="5"/>
        <v>1,6 g</v>
      </c>
      <c r="M7" s="2"/>
    </row>
    <row r="8" spans="1:13" ht="15" x14ac:dyDescent="0.2">
      <c r="A8">
        <f t="shared" ca="1" si="2"/>
        <v>23</v>
      </c>
      <c r="B8">
        <f t="shared" ca="1" si="3"/>
        <v>0.29968017209680076</v>
      </c>
      <c r="C8">
        <f t="shared" ca="1" si="0"/>
        <v>5700</v>
      </c>
      <c r="D8" s="3" t="s">
        <v>15</v>
      </c>
      <c r="E8">
        <f t="shared" ca="1" si="4"/>
        <v>5.7</v>
      </c>
      <c r="F8" s="3" t="s">
        <v>14</v>
      </c>
      <c r="G8" t="str">
        <f t="shared" ca="1" si="1"/>
        <v>5700 kg</v>
      </c>
      <c r="H8" t="str">
        <f t="shared" ca="1" si="5"/>
        <v>5,7 t</v>
      </c>
      <c r="M8" s="2"/>
    </row>
    <row r="9" spans="1:13" ht="15" x14ac:dyDescent="0.2">
      <c r="A9">
        <f t="shared" ca="1" si="2"/>
        <v>24</v>
      </c>
      <c r="B9">
        <f t="shared" ca="1" si="3"/>
        <v>0.26309901425391624</v>
      </c>
      <c r="C9">
        <f t="shared" ca="1" si="0"/>
        <v>4200</v>
      </c>
      <c r="D9" s="3" t="s">
        <v>16</v>
      </c>
      <c r="E9">
        <f t="shared" ca="1" si="4"/>
        <v>4.2</v>
      </c>
      <c r="F9" s="3" t="s">
        <v>15</v>
      </c>
      <c r="G9" t="str">
        <f t="shared" ca="1" si="1"/>
        <v>4200 g</v>
      </c>
      <c r="H9" t="str">
        <f t="shared" ca="1" si="5"/>
        <v>4,2 kg</v>
      </c>
      <c r="M9" s="2"/>
    </row>
    <row r="10" spans="1:13" ht="15" x14ac:dyDescent="0.2">
      <c r="A10">
        <f t="shared" ca="1" si="2"/>
        <v>34</v>
      </c>
      <c r="B10">
        <f t="shared" ca="1" si="3"/>
        <v>4.922769557413631E-2</v>
      </c>
      <c r="C10">
        <f t="shared" ca="1" si="0"/>
        <v>2800</v>
      </c>
      <c r="D10" s="3" t="s">
        <v>17</v>
      </c>
      <c r="E10">
        <f t="shared" ca="1" si="4"/>
        <v>2.8</v>
      </c>
      <c r="F10" s="3" t="s">
        <v>16</v>
      </c>
      <c r="G10" t="str">
        <f t="shared" ca="1" si="1"/>
        <v>2800 mg</v>
      </c>
      <c r="H10" t="str">
        <f t="shared" ca="1" si="5"/>
        <v>2,8 g</v>
      </c>
      <c r="M10" s="2"/>
    </row>
    <row r="11" spans="1:13" ht="15" x14ac:dyDescent="0.2">
      <c r="A11">
        <f t="shared" ca="1" si="2"/>
        <v>27</v>
      </c>
      <c r="B11">
        <f t="shared" ca="1" si="3"/>
        <v>0.1746637725309278</v>
      </c>
      <c r="C11">
        <f t="shared" ca="1" si="0"/>
        <v>7700</v>
      </c>
      <c r="D11" s="3" t="s">
        <v>15</v>
      </c>
      <c r="E11">
        <f t="shared" ca="1" si="4"/>
        <v>7.7</v>
      </c>
      <c r="F11" s="3" t="s">
        <v>14</v>
      </c>
      <c r="G11" t="str">
        <f t="shared" ca="1" si="1"/>
        <v>7700 kg</v>
      </c>
      <c r="H11" t="str">
        <f t="shared" ca="1" si="5"/>
        <v>7,7 t</v>
      </c>
      <c r="M11" s="2"/>
    </row>
    <row r="12" spans="1:13" ht="15" x14ac:dyDescent="0.2">
      <c r="A12">
        <f t="shared" ca="1" si="2"/>
        <v>9</v>
      </c>
      <c r="B12">
        <f t="shared" ca="1" si="3"/>
        <v>0.73538985254573552</v>
      </c>
      <c r="C12">
        <f t="shared" ca="1" si="0"/>
        <v>2100</v>
      </c>
      <c r="D12" s="3" t="s">
        <v>16</v>
      </c>
      <c r="E12">
        <f t="shared" ca="1" si="4"/>
        <v>2.1</v>
      </c>
      <c r="F12" s="3" t="s">
        <v>15</v>
      </c>
      <c r="G12" t="str">
        <f t="shared" ca="1" si="1"/>
        <v>2100 g</v>
      </c>
      <c r="H12" t="str">
        <f t="shared" ca="1" si="5"/>
        <v>2,1 kg</v>
      </c>
      <c r="M12" s="2"/>
    </row>
    <row r="13" spans="1:13" ht="15" x14ac:dyDescent="0.2">
      <c r="A13">
        <f t="shared" ca="1" si="2"/>
        <v>29</v>
      </c>
      <c r="B13">
        <f t="shared" ca="1" si="3"/>
        <v>0.16568599702702558</v>
      </c>
      <c r="C13">
        <f t="shared" ca="1" si="0"/>
        <v>3600</v>
      </c>
      <c r="D13" s="3" t="s">
        <v>17</v>
      </c>
      <c r="E13">
        <f t="shared" ca="1" si="4"/>
        <v>3.6</v>
      </c>
      <c r="F13" s="3" t="s">
        <v>16</v>
      </c>
      <c r="G13" t="str">
        <f t="shared" ca="1" si="1"/>
        <v>3600 mg</v>
      </c>
      <c r="H13" t="str">
        <f t="shared" ca="1" si="5"/>
        <v>3,6 g</v>
      </c>
      <c r="M13" s="2"/>
    </row>
    <row r="14" spans="1:13" ht="15" x14ac:dyDescent="0.2">
      <c r="A14">
        <f t="shared" ca="1" si="2"/>
        <v>35</v>
      </c>
      <c r="B14">
        <f t="shared" ca="1" si="3"/>
        <v>4.6266699274788992E-2</v>
      </c>
      <c r="C14">
        <f t="shared" ca="1" si="0"/>
        <v>2100</v>
      </c>
      <c r="D14" s="3" t="s">
        <v>15</v>
      </c>
      <c r="E14">
        <f t="shared" ca="1" si="4"/>
        <v>2.1</v>
      </c>
      <c r="F14" s="3" t="s">
        <v>14</v>
      </c>
      <c r="G14" t="str">
        <f t="shared" ca="1" si="1"/>
        <v>2100 kg</v>
      </c>
      <c r="H14" t="str">
        <f t="shared" ca="1" si="5"/>
        <v>2,1 t</v>
      </c>
      <c r="M14" s="2"/>
    </row>
    <row r="15" spans="1:13" ht="15" x14ac:dyDescent="0.2">
      <c r="A15">
        <f t="shared" ca="1" si="2"/>
        <v>10</v>
      </c>
      <c r="B15">
        <f t="shared" ca="1" si="3"/>
        <v>0.73101926672433482</v>
      </c>
      <c r="C15">
        <f t="shared" ca="1" si="0"/>
        <v>8000</v>
      </c>
      <c r="D15" s="3" t="s">
        <v>16</v>
      </c>
      <c r="E15">
        <f t="shared" ca="1" si="4"/>
        <v>8</v>
      </c>
      <c r="F15" s="3" t="s">
        <v>15</v>
      </c>
      <c r="G15" t="str">
        <f t="shared" ca="1" si="1"/>
        <v>8000 g</v>
      </c>
      <c r="H15" t="str">
        <f t="shared" ca="1" si="5"/>
        <v>8 kg</v>
      </c>
      <c r="M15" s="2"/>
    </row>
    <row r="16" spans="1:13" ht="15" x14ac:dyDescent="0.2">
      <c r="A16">
        <f t="shared" ca="1" si="2"/>
        <v>36</v>
      </c>
      <c r="B16">
        <f t="shared" ca="1" si="3"/>
        <v>2.6755226148751143E-2</v>
      </c>
      <c r="C16">
        <f t="shared" ca="1" si="0"/>
        <v>6200</v>
      </c>
      <c r="D16" s="3" t="s">
        <v>17</v>
      </c>
      <c r="E16">
        <f t="shared" ca="1" si="4"/>
        <v>6.2</v>
      </c>
      <c r="F16" s="3" t="s">
        <v>16</v>
      </c>
      <c r="G16" t="str">
        <f t="shared" ca="1" si="1"/>
        <v>6200 mg</v>
      </c>
      <c r="H16" t="str">
        <f t="shared" ca="1" si="5"/>
        <v>6,2 g</v>
      </c>
      <c r="M16" s="2"/>
    </row>
    <row r="17" spans="1:13" ht="15" x14ac:dyDescent="0.2">
      <c r="A17">
        <f t="shared" ca="1" si="2"/>
        <v>11</v>
      </c>
      <c r="B17">
        <f t="shared" ca="1" si="3"/>
        <v>0.68822621077239099</v>
      </c>
      <c r="C17">
        <f t="shared" ca="1" si="0"/>
        <v>7300</v>
      </c>
      <c r="D17" s="3" t="s">
        <v>15</v>
      </c>
      <c r="E17">
        <f t="shared" ca="1" si="4"/>
        <v>7.3</v>
      </c>
      <c r="F17" s="3" t="s">
        <v>14</v>
      </c>
      <c r="G17" t="str">
        <f t="shared" ca="1" si="1"/>
        <v>7300 kg</v>
      </c>
      <c r="H17" t="str">
        <f t="shared" ca="1" si="5"/>
        <v>7,3 t</v>
      </c>
      <c r="M17" s="2"/>
    </row>
    <row r="18" spans="1:13" ht="15" x14ac:dyDescent="0.2">
      <c r="A18">
        <f t="shared" ca="1" si="2"/>
        <v>20</v>
      </c>
      <c r="B18">
        <f t="shared" ca="1" si="3"/>
        <v>0.41020890176484048</v>
      </c>
      <c r="C18">
        <f t="shared" ca="1" si="0"/>
        <v>6100</v>
      </c>
      <c r="D18" s="3" t="s">
        <v>16</v>
      </c>
      <c r="E18">
        <f t="shared" ca="1" si="4"/>
        <v>6.1</v>
      </c>
      <c r="F18" s="3" t="s">
        <v>15</v>
      </c>
      <c r="G18" t="str">
        <f t="shared" ca="1" si="1"/>
        <v>6100 g</v>
      </c>
      <c r="H18" t="str">
        <f t="shared" ca="1" si="5"/>
        <v>6,1 kg</v>
      </c>
      <c r="M18" s="2"/>
    </row>
    <row r="19" spans="1:13" ht="15" x14ac:dyDescent="0.2">
      <c r="A19">
        <f t="shared" ca="1" si="2"/>
        <v>33</v>
      </c>
      <c r="B19">
        <f t="shared" ca="1" si="3"/>
        <v>4.9262520238135044E-2</v>
      </c>
      <c r="C19">
        <f t="shared" ca="1" si="0"/>
        <v>2900</v>
      </c>
      <c r="D19" s="3" t="s">
        <v>17</v>
      </c>
      <c r="E19">
        <f t="shared" ca="1" si="4"/>
        <v>2.9</v>
      </c>
      <c r="F19" s="3" t="s">
        <v>16</v>
      </c>
      <c r="G19" t="str">
        <f t="shared" ca="1" si="1"/>
        <v>2900 mg</v>
      </c>
      <c r="H19" t="str">
        <f t="shared" ca="1" si="5"/>
        <v>2,9 g</v>
      </c>
      <c r="M19" s="2"/>
    </row>
    <row r="20" spans="1:13" ht="15" x14ac:dyDescent="0.2">
      <c r="A20">
        <f t="shared" ca="1" si="2"/>
        <v>32</v>
      </c>
      <c r="B20">
        <f t="shared" ca="1" si="3"/>
        <v>7.1835590067777622E-2</v>
      </c>
      <c r="C20">
        <f t="shared" ca="1" si="0"/>
        <v>9000</v>
      </c>
      <c r="D20" s="3" t="s">
        <v>15</v>
      </c>
      <c r="E20">
        <f t="shared" ca="1" si="4"/>
        <v>9</v>
      </c>
      <c r="F20" s="3" t="s">
        <v>14</v>
      </c>
      <c r="G20" t="str">
        <f t="shared" ca="1" si="1"/>
        <v>9000 kg</v>
      </c>
      <c r="H20" t="str">
        <f t="shared" ca="1" si="5"/>
        <v>9 t</v>
      </c>
      <c r="M20" s="2"/>
    </row>
    <row r="21" spans="1:13" ht="15" x14ac:dyDescent="0.2">
      <c r="A21">
        <f t="shared" ca="1" si="2"/>
        <v>3</v>
      </c>
      <c r="B21">
        <f t="shared" ca="1" si="3"/>
        <v>0.905230087778085</v>
      </c>
      <c r="C21">
        <f t="shared" ca="1" si="0"/>
        <v>6400</v>
      </c>
      <c r="D21" s="3" t="s">
        <v>16</v>
      </c>
      <c r="E21">
        <f t="shared" ca="1" si="4"/>
        <v>6.4</v>
      </c>
      <c r="F21" s="3" t="s">
        <v>15</v>
      </c>
      <c r="G21" t="str">
        <f t="shared" ca="1" si="1"/>
        <v>6400 g</v>
      </c>
      <c r="H21" t="str">
        <f t="shared" ca="1" si="5"/>
        <v>6,4 kg</v>
      </c>
      <c r="M21" s="2"/>
    </row>
    <row r="22" spans="1:13" x14ac:dyDescent="0.2">
      <c r="A22">
        <f t="shared" ca="1" si="2"/>
        <v>14</v>
      </c>
      <c r="B22">
        <f t="shared" ca="1" si="3"/>
        <v>0.63096066828449671</v>
      </c>
      <c r="C22">
        <f t="shared" ca="1" si="0"/>
        <v>7760</v>
      </c>
      <c r="D22" s="3" t="s">
        <v>17</v>
      </c>
      <c r="E22">
        <f ca="1">ROUND(RAND()*8+1,2)</f>
        <v>7.76</v>
      </c>
      <c r="F22" s="3" t="s">
        <v>16</v>
      </c>
      <c r="G22" t="str">
        <f t="shared" ca="1" si="1"/>
        <v>7760 mg</v>
      </c>
      <c r="H22" t="str">
        <f t="shared" ca="1" si="5"/>
        <v>7,76 g</v>
      </c>
    </row>
    <row r="23" spans="1:13" x14ac:dyDescent="0.2">
      <c r="A23">
        <f t="shared" ca="1" si="2"/>
        <v>12</v>
      </c>
      <c r="B23">
        <f t="shared" ca="1" si="3"/>
        <v>0.67772251402917072</v>
      </c>
      <c r="C23">
        <f t="shared" ca="1" si="0"/>
        <v>4790</v>
      </c>
      <c r="D23" s="3" t="s">
        <v>15</v>
      </c>
      <c r="E23">
        <f t="shared" ref="E23:E29" ca="1" si="6">ROUND(RAND()*8+1,2)</f>
        <v>4.79</v>
      </c>
      <c r="F23" s="3" t="s">
        <v>14</v>
      </c>
      <c r="G23" t="str">
        <f t="shared" ca="1" si="1"/>
        <v>4790 kg</v>
      </c>
      <c r="H23" t="str">
        <f t="shared" ca="1" si="5"/>
        <v>4,79 t</v>
      </c>
    </row>
    <row r="24" spans="1:13" x14ac:dyDescent="0.2">
      <c r="A24">
        <f t="shared" ca="1" si="2"/>
        <v>6</v>
      </c>
      <c r="B24">
        <f t="shared" ca="1" si="3"/>
        <v>0.80977808343090285</v>
      </c>
      <c r="C24">
        <f t="shared" ca="1" si="0"/>
        <v>4200</v>
      </c>
      <c r="D24" s="3" t="s">
        <v>16</v>
      </c>
      <c r="E24">
        <f t="shared" ca="1" si="6"/>
        <v>4.2</v>
      </c>
      <c r="F24" s="3" t="s">
        <v>15</v>
      </c>
      <c r="G24" t="str">
        <f t="shared" ca="1" si="1"/>
        <v>4200 g</v>
      </c>
      <c r="H24" t="str">
        <f t="shared" ca="1" si="5"/>
        <v>4,2 kg</v>
      </c>
    </row>
    <row r="25" spans="1:13" x14ac:dyDescent="0.2">
      <c r="A25">
        <f t="shared" ca="1" si="2"/>
        <v>7</v>
      </c>
      <c r="B25">
        <f t="shared" ca="1" si="3"/>
        <v>0.7701473875778051</v>
      </c>
      <c r="C25">
        <f t="shared" ca="1" si="0"/>
        <v>2110</v>
      </c>
      <c r="D25" s="3" t="s">
        <v>17</v>
      </c>
      <c r="E25">
        <f t="shared" ca="1" si="6"/>
        <v>2.11</v>
      </c>
      <c r="F25" s="3" t="s">
        <v>16</v>
      </c>
      <c r="G25" t="str">
        <f t="shared" ca="1" si="1"/>
        <v>2110 mg</v>
      </c>
      <c r="H25" t="str">
        <f t="shared" ca="1" si="5"/>
        <v>2,11 g</v>
      </c>
    </row>
    <row r="26" spans="1:13" x14ac:dyDescent="0.2">
      <c r="A26">
        <f t="shared" ca="1" si="2"/>
        <v>18</v>
      </c>
      <c r="B26">
        <f t="shared" ca="1" si="3"/>
        <v>0.45645057546786039</v>
      </c>
      <c r="C26">
        <f t="shared" ca="1" si="0"/>
        <v>6110</v>
      </c>
      <c r="D26" s="3" t="s">
        <v>15</v>
      </c>
      <c r="E26">
        <f t="shared" ca="1" si="6"/>
        <v>6.11</v>
      </c>
      <c r="F26" s="3" t="s">
        <v>14</v>
      </c>
      <c r="G26" t="str">
        <f t="shared" ca="1" si="1"/>
        <v>6110 kg</v>
      </c>
      <c r="H26" t="str">
        <f t="shared" ca="1" si="5"/>
        <v>6,11 t</v>
      </c>
    </row>
    <row r="27" spans="1:13" x14ac:dyDescent="0.2">
      <c r="A27">
        <f t="shared" ca="1" si="2"/>
        <v>4</v>
      </c>
      <c r="B27">
        <f t="shared" ca="1" si="3"/>
        <v>0.83560588534578384</v>
      </c>
      <c r="C27">
        <f t="shared" ca="1" si="0"/>
        <v>4320</v>
      </c>
      <c r="D27" s="3" t="s">
        <v>16</v>
      </c>
      <c r="E27">
        <f t="shared" ca="1" si="6"/>
        <v>4.32</v>
      </c>
      <c r="F27" s="3" t="s">
        <v>15</v>
      </c>
      <c r="G27" t="str">
        <f t="shared" ca="1" si="1"/>
        <v>4320 g</v>
      </c>
      <c r="H27" t="str">
        <f t="shared" ca="1" si="5"/>
        <v>4,32 kg</v>
      </c>
    </row>
    <row r="28" spans="1:13" x14ac:dyDescent="0.2">
      <c r="A28">
        <f t="shared" ca="1" si="2"/>
        <v>5</v>
      </c>
      <c r="B28">
        <f t="shared" ca="1" si="3"/>
        <v>0.8236175253868947</v>
      </c>
      <c r="C28">
        <f t="shared" ca="1" si="0"/>
        <v>4580</v>
      </c>
      <c r="D28" s="3" t="s">
        <v>17</v>
      </c>
      <c r="E28">
        <f t="shared" ca="1" si="6"/>
        <v>4.58</v>
      </c>
      <c r="F28" s="3" t="s">
        <v>16</v>
      </c>
      <c r="G28" t="str">
        <f t="shared" ca="1" si="1"/>
        <v>4580 mg</v>
      </c>
      <c r="H28" t="str">
        <f t="shared" ca="1" si="5"/>
        <v>4,58 g</v>
      </c>
    </row>
    <row r="29" spans="1:13" x14ac:dyDescent="0.2">
      <c r="A29">
        <f t="shared" ca="1" si="2"/>
        <v>22</v>
      </c>
      <c r="B29">
        <f t="shared" ca="1" si="3"/>
        <v>0.30103814294518283</v>
      </c>
      <c r="C29">
        <f t="shared" ca="1" si="0"/>
        <v>6500</v>
      </c>
      <c r="D29" s="3" t="s">
        <v>15</v>
      </c>
      <c r="E29">
        <f t="shared" ca="1" si="6"/>
        <v>6.5</v>
      </c>
      <c r="F29" s="3" t="s">
        <v>14</v>
      </c>
      <c r="G29" t="str">
        <f t="shared" ca="1" si="1"/>
        <v>6500 kg</v>
      </c>
      <c r="H29" t="str">
        <f t="shared" ca="1" si="5"/>
        <v>6,5 t</v>
      </c>
    </row>
    <row r="30" spans="1:13" x14ac:dyDescent="0.2">
      <c r="A30">
        <f t="shared" ca="1" si="2"/>
        <v>31</v>
      </c>
      <c r="B30">
        <f t="shared" ca="1" si="3"/>
        <v>0.11000166576887005</v>
      </c>
      <c r="C30">
        <f t="shared" ca="1" si="0"/>
        <v>8744</v>
      </c>
      <c r="D30" s="3" t="s">
        <v>16</v>
      </c>
      <c r="E30">
        <f ca="1">ROUND(RAND()*8+1,3)</f>
        <v>8.7439999999999998</v>
      </c>
      <c r="F30" s="3" t="s">
        <v>15</v>
      </c>
      <c r="G30" t="str">
        <f t="shared" ca="1" si="1"/>
        <v>8744 g</v>
      </c>
      <c r="H30" t="str">
        <f t="shared" ca="1" si="5"/>
        <v>8,744 kg</v>
      </c>
    </row>
    <row r="31" spans="1:13" x14ac:dyDescent="0.2">
      <c r="A31">
        <f t="shared" ca="1" si="2"/>
        <v>21</v>
      </c>
      <c r="B31">
        <f t="shared" ca="1" si="3"/>
        <v>0.40713757663744632</v>
      </c>
      <c r="C31">
        <f t="shared" ca="1" si="0"/>
        <v>6629</v>
      </c>
      <c r="D31" s="3" t="s">
        <v>17</v>
      </c>
      <c r="E31">
        <f t="shared" ref="E31:E38" ca="1" si="7">ROUND(RAND()*8+1,3)</f>
        <v>6.6289999999999996</v>
      </c>
      <c r="F31" s="3" t="s">
        <v>16</v>
      </c>
      <c r="G31" t="str">
        <f t="shared" ca="1" si="1"/>
        <v>6629 mg</v>
      </c>
      <c r="H31" t="str">
        <f t="shared" ca="1" si="5"/>
        <v>6,629 g</v>
      </c>
    </row>
    <row r="32" spans="1:13" x14ac:dyDescent="0.2">
      <c r="A32">
        <f t="shared" ca="1" si="2"/>
        <v>15</v>
      </c>
      <c r="B32">
        <f t="shared" ca="1" si="3"/>
        <v>0.60824503286450304</v>
      </c>
      <c r="C32">
        <f t="shared" ca="1" si="0"/>
        <v>5498</v>
      </c>
      <c r="D32" s="3" t="s">
        <v>15</v>
      </c>
      <c r="E32">
        <f t="shared" ca="1" si="7"/>
        <v>5.4980000000000002</v>
      </c>
      <c r="F32" s="3" t="s">
        <v>14</v>
      </c>
      <c r="G32" t="str">
        <f t="shared" ca="1" si="1"/>
        <v>5498 kg</v>
      </c>
      <c r="H32" t="str">
        <f t="shared" ca="1" si="5"/>
        <v>5,498 t</v>
      </c>
    </row>
    <row r="33" spans="1:8" x14ac:dyDescent="0.2">
      <c r="A33">
        <f t="shared" ca="1" si="2"/>
        <v>25</v>
      </c>
      <c r="B33">
        <f t="shared" ca="1" si="3"/>
        <v>0.22453330790845327</v>
      </c>
      <c r="C33">
        <f t="shared" ca="1" si="0"/>
        <v>3862</v>
      </c>
      <c r="D33" s="3" t="s">
        <v>16</v>
      </c>
      <c r="E33">
        <f t="shared" ca="1" si="7"/>
        <v>3.8620000000000001</v>
      </c>
      <c r="F33" s="3" t="s">
        <v>15</v>
      </c>
      <c r="G33" t="str">
        <f t="shared" ca="1" si="1"/>
        <v>3862 g</v>
      </c>
      <c r="H33" t="str">
        <f t="shared" ca="1" si="5"/>
        <v>3,862 kg</v>
      </c>
    </row>
    <row r="34" spans="1:8" x14ac:dyDescent="0.2">
      <c r="A34">
        <f t="shared" ca="1" si="2"/>
        <v>17</v>
      </c>
      <c r="B34">
        <f t="shared" ca="1" si="3"/>
        <v>0.45978489325316396</v>
      </c>
      <c r="C34">
        <f t="shared" ca="1" si="0"/>
        <v>8792</v>
      </c>
      <c r="D34" s="3" t="s">
        <v>17</v>
      </c>
      <c r="E34">
        <f t="shared" ca="1" si="7"/>
        <v>8.7919999999999998</v>
      </c>
      <c r="F34" s="3" t="s">
        <v>16</v>
      </c>
      <c r="G34" t="str">
        <f t="shared" ca="1" si="1"/>
        <v>8792 mg</v>
      </c>
      <c r="H34" t="str">
        <f t="shared" ca="1" si="5"/>
        <v>8,792 g</v>
      </c>
    </row>
    <row r="35" spans="1:8" x14ac:dyDescent="0.2">
      <c r="A35">
        <f t="shared" ca="1" si="2"/>
        <v>26</v>
      </c>
      <c r="B35">
        <f t="shared" ca="1" si="3"/>
        <v>0.22350848358128139</v>
      </c>
      <c r="C35">
        <f t="shared" ca="1" si="0"/>
        <v>4835</v>
      </c>
      <c r="D35" s="3" t="s">
        <v>15</v>
      </c>
      <c r="E35">
        <f t="shared" ca="1" si="7"/>
        <v>4.835</v>
      </c>
      <c r="F35" s="3" t="s">
        <v>14</v>
      </c>
      <c r="G35" t="str">
        <f t="shared" ca="1" si="1"/>
        <v>4835 kg</v>
      </c>
      <c r="H35" t="str">
        <f t="shared" ca="1" si="5"/>
        <v>4,835 t</v>
      </c>
    </row>
    <row r="36" spans="1:8" x14ac:dyDescent="0.2">
      <c r="A36">
        <f t="shared" ca="1" si="2"/>
        <v>30</v>
      </c>
      <c r="B36">
        <f t="shared" ca="1" si="3"/>
        <v>0.1373211599883345</v>
      </c>
      <c r="C36">
        <f t="shared" ca="1" si="0"/>
        <v>5821</v>
      </c>
      <c r="D36" s="3" t="s">
        <v>16</v>
      </c>
      <c r="E36">
        <f t="shared" ca="1" si="7"/>
        <v>5.8209999999999997</v>
      </c>
      <c r="F36" s="3" t="s">
        <v>15</v>
      </c>
      <c r="G36" t="str">
        <f t="shared" ca="1" si="1"/>
        <v>5821 g</v>
      </c>
      <c r="H36" t="str">
        <f t="shared" ca="1" si="5"/>
        <v>5,821 kg</v>
      </c>
    </row>
    <row r="37" spans="1:8" x14ac:dyDescent="0.2">
      <c r="A37">
        <f t="shared" ca="1" si="2"/>
        <v>28</v>
      </c>
      <c r="B37">
        <f t="shared" ca="1" si="3"/>
        <v>0.16583553490693093</v>
      </c>
      <c r="C37">
        <f t="shared" ca="1" si="0"/>
        <v>7299</v>
      </c>
      <c r="D37" s="3" t="s">
        <v>17</v>
      </c>
      <c r="E37">
        <f t="shared" ca="1" si="7"/>
        <v>7.2990000000000004</v>
      </c>
      <c r="F37" s="3" t="s">
        <v>16</v>
      </c>
      <c r="G37" t="str">
        <f t="shared" ca="1" si="1"/>
        <v>7299 mg</v>
      </c>
      <c r="H37" t="str">
        <f t="shared" ca="1" si="5"/>
        <v>7,299 g</v>
      </c>
    </row>
    <row r="38" spans="1:8" x14ac:dyDescent="0.2">
      <c r="A38">
        <f t="shared" ca="1" si="2"/>
        <v>8</v>
      </c>
      <c r="B38">
        <f t="shared" ca="1" si="3"/>
        <v>0.76808561980443102</v>
      </c>
      <c r="C38">
        <f t="shared" ca="1" si="0"/>
        <v>1658</v>
      </c>
      <c r="D38" s="3" t="s">
        <v>15</v>
      </c>
      <c r="E38">
        <f t="shared" ca="1" si="7"/>
        <v>1.6579999999999999</v>
      </c>
      <c r="F38" s="3" t="s">
        <v>14</v>
      </c>
      <c r="G38" t="str">
        <f t="shared" ca="1" si="1"/>
        <v>1658 kg</v>
      </c>
      <c r="H38" t="str">
        <f t="shared" ca="1" si="5"/>
        <v>1,658 t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2" spans="1:8" x14ac:dyDescent="0.2">
      <c r="D42" s="3"/>
      <c r="E42"/>
      <c r="F42" s="3"/>
    </row>
    <row r="43" spans="1:8" ht="15" x14ac:dyDescent="0.2">
      <c r="B43" s="1"/>
      <c r="D43" s="3"/>
      <c r="E43"/>
      <c r="F43" s="3"/>
    </row>
    <row r="44" spans="1:8" ht="15" x14ac:dyDescent="0.2">
      <c r="B44" s="1"/>
      <c r="D44" s="3"/>
      <c r="E44"/>
      <c r="F44" s="3"/>
    </row>
    <row r="45" spans="1:8" ht="15" x14ac:dyDescent="0.2">
      <c r="B45" s="1"/>
      <c r="D45" s="3"/>
      <c r="E45"/>
      <c r="F45" s="3"/>
    </row>
    <row r="46" spans="1:8" ht="15" x14ac:dyDescent="0.2">
      <c r="B46" s="1"/>
      <c r="D46" s="3"/>
      <c r="E46"/>
      <c r="F46" s="3"/>
    </row>
    <row r="47" spans="1:8" ht="15" x14ac:dyDescent="0.2">
      <c r="B47" s="1"/>
    </row>
    <row r="48" spans="1:8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9" workbookViewId="0">
      <selection activeCell="L2" sqref="L2:M2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9</v>
      </c>
      <c r="D1" s="3" t="s">
        <v>11</v>
      </c>
    </row>
    <row r="2" spans="1:13" ht="15" x14ac:dyDescent="0.2">
      <c r="A2">
        <f ca="1">RANK(B2,$B$2:$B$38)</f>
        <v>29</v>
      </c>
      <c r="B2">
        <f ca="1">RAND()</f>
        <v>0.14803674030081415</v>
      </c>
      <c r="C2">
        <f ca="1">ROUND(RAND()*100+1,0)</f>
        <v>21</v>
      </c>
      <c r="D2" s="3" t="s">
        <v>14</v>
      </c>
      <c r="E2">
        <f ca="1">C2*1000</f>
        <v>21000</v>
      </c>
      <c r="F2" s="3" t="s">
        <v>15</v>
      </c>
      <c r="G2" t="str">
        <f t="shared" ref="G2:G38" ca="1" si="0">C2&amp;" "&amp;D2</f>
        <v>21 t</v>
      </c>
      <c r="H2" t="str">
        <f ca="1">E2&amp;" "&amp;F2</f>
        <v>21000 kg</v>
      </c>
      <c r="M2" s="2"/>
    </row>
    <row r="3" spans="1:13" ht="15" x14ac:dyDescent="0.2">
      <c r="A3">
        <f t="shared" ref="A3:A38" ca="1" si="1">RANK(B3,$B$2:$B$38)</f>
        <v>30</v>
      </c>
      <c r="B3">
        <f t="shared" ref="B3:B38" ca="1" si="2">RAND()</f>
        <v>0.13776611907678171</v>
      </c>
      <c r="C3">
        <f t="shared" ref="C3:C37" ca="1" si="3">ROUND(RAND()*100+1,0)</f>
        <v>37</v>
      </c>
      <c r="D3" s="3" t="s">
        <v>14</v>
      </c>
      <c r="E3">
        <f ca="1">C3*1000000</f>
        <v>37000000</v>
      </c>
      <c r="F3" s="3" t="s">
        <v>16</v>
      </c>
      <c r="G3" t="str">
        <f t="shared" ca="1" si="0"/>
        <v>37 t</v>
      </c>
      <c r="H3" t="str">
        <f t="shared" ref="H3:H21" ca="1" si="4">E3&amp;" "&amp;F3</f>
        <v>37000000 g</v>
      </c>
      <c r="M3" s="2"/>
    </row>
    <row r="4" spans="1:13" ht="15" x14ac:dyDescent="0.2">
      <c r="A4">
        <f t="shared" ca="1" si="1"/>
        <v>9</v>
      </c>
      <c r="B4">
        <f t="shared" ca="1" si="2"/>
        <v>0.78528747712632052</v>
      </c>
      <c r="C4">
        <f t="shared" ca="1" si="3"/>
        <v>12</v>
      </c>
      <c r="D4" s="3" t="s">
        <v>15</v>
      </c>
      <c r="E4">
        <f ca="1">C4*1000</f>
        <v>12000</v>
      </c>
      <c r="F4" s="3" t="s">
        <v>16</v>
      </c>
      <c r="G4" t="str">
        <f t="shared" ca="1" si="0"/>
        <v>12 kg</v>
      </c>
      <c r="H4" t="str">
        <f t="shared" ca="1" si="4"/>
        <v>12000 g</v>
      </c>
      <c r="M4" s="2"/>
    </row>
    <row r="5" spans="1:13" ht="15" x14ac:dyDescent="0.2">
      <c r="A5">
        <f t="shared" ca="1" si="1"/>
        <v>12</v>
      </c>
      <c r="B5">
        <f t="shared" ca="1" si="2"/>
        <v>0.6858181123930307</v>
      </c>
      <c r="C5">
        <f t="shared" ca="1" si="3"/>
        <v>28</v>
      </c>
      <c r="D5" s="3" t="s">
        <v>15</v>
      </c>
      <c r="E5">
        <f ca="1">C5*1000000</f>
        <v>28000000</v>
      </c>
      <c r="F5" s="3" t="s">
        <v>17</v>
      </c>
      <c r="G5" t="str">
        <f t="shared" ca="1" si="0"/>
        <v>28 kg</v>
      </c>
      <c r="H5" t="str">
        <f t="shared" ca="1" si="4"/>
        <v>28000000 mg</v>
      </c>
      <c r="M5" s="2"/>
    </row>
    <row r="6" spans="1:13" ht="15" x14ac:dyDescent="0.2">
      <c r="A6">
        <f t="shared" ca="1" si="1"/>
        <v>13</v>
      </c>
      <c r="B6">
        <f t="shared" ca="1" si="2"/>
        <v>0.67155929851869733</v>
      </c>
      <c r="C6">
        <f ca="1">ROUND(RAND()*10000+100,0)</f>
        <v>5766</v>
      </c>
      <c r="D6" s="3" t="s">
        <v>15</v>
      </c>
      <c r="E6">
        <f ca="1">C6/1000</f>
        <v>5.766</v>
      </c>
      <c r="F6" s="3" t="s">
        <v>14</v>
      </c>
      <c r="G6" t="str">
        <f t="shared" ca="1" si="0"/>
        <v>5766 kg</v>
      </c>
      <c r="H6" t="str">
        <f t="shared" ca="1" si="4"/>
        <v>5,766 t</v>
      </c>
      <c r="M6" s="2"/>
    </row>
    <row r="7" spans="1:13" ht="15" x14ac:dyDescent="0.2">
      <c r="A7">
        <f t="shared" ca="1" si="1"/>
        <v>34</v>
      </c>
      <c r="B7">
        <f t="shared" ca="1" si="2"/>
        <v>8.0185816547450606E-2</v>
      </c>
      <c r="C7">
        <f ca="1">ROUND(RAND()*10000+100,0)</f>
        <v>7591</v>
      </c>
      <c r="D7" s="3" t="s">
        <v>16</v>
      </c>
      <c r="E7">
        <f ca="1">C7/1000</f>
        <v>7.5910000000000002</v>
      </c>
      <c r="F7" s="3" t="s">
        <v>15</v>
      </c>
      <c r="G7" t="str">
        <f t="shared" ca="1" si="0"/>
        <v>7591 g</v>
      </c>
      <c r="H7" t="str">
        <f t="shared" ca="1" si="4"/>
        <v>7,591 kg</v>
      </c>
      <c r="M7" s="2"/>
    </row>
    <row r="8" spans="1:13" ht="15" x14ac:dyDescent="0.2">
      <c r="A8">
        <f t="shared" ca="1" si="1"/>
        <v>4</v>
      </c>
      <c r="B8">
        <f t="shared" ca="1" si="2"/>
        <v>0.90650896810665815</v>
      </c>
      <c r="C8">
        <f t="shared" ca="1" si="3"/>
        <v>55</v>
      </c>
      <c r="D8" s="3" t="s">
        <v>16</v>
      </c>
      <c r="E8">
        <f ca="1">C8*1000</f>
        <v>55000</v>
      </c>
      <c r="F8" s="3" t="s">
        <v>17</v>
      </c>
      <c r="G8" t="str">
        <f t="shared" ca="1" si="0"/>
        <v>55 g</v>
      </c>
      <c r="H8" t="str">
        <f t="shared" ca="1" si="4"/>
        <v>55000 mg</v>
      </c>
      <c r="M8" s="2"/>
    </row>
    <row r="9" spans="1:13" ht="15" x14ac:dyDescent="0.2">
      <c r="A9">
        <f t="shared" ca="1" si="1"/>
        <v>21</v>
      </c>
      <c r="B9">
        <f t="shared" ca="1" si="2"/>
        <v>0.35920933344425299</v>
      </c>
      <c r="C9">
        <f ca="1">ROUND(RAND()*10000+100,0)</f>
        <v>996</v>
      </c>
      <c r="D9" s="3" t="s">
        <v>17</v>
      </c>
      <c r="E9">
        <f ca="1">C9/1000</f>
        <v>0.996</v>
      </c>
      <c r="F9" s="3" t="s">
        <v>16</v>
      </c>
      <c r="G9" t="str">
        <f t="shared" ca="1" si="0"/>
        <v>996 mg</v>
      </c>
      <c r="H9" t="str">
        <f t="shared" ca="1" si="4"/>
        <v>0,996 g</v>
      </c>
      <c r="M9" s="2"/>
    </row>
    <row r="10" spans="1:13" ht="15" x14ac:dyDescent="0.2">
      <c r="A10">
        <f t="shared" ca="1" si="1"/>
        <v>20</v>
      </c>
      <c r="B10">
        <f t="shared" ca="1" si="2"/>
        <v>0.36830647875909428</v>
      </c>
      <c r="C10">
        <f ca="1">ROUND(RAND()*100+1,0)</f>
        <v>31</v>
      </c>
      <c r="D10" s="3" t="s">
        <v>14</v>
      </c>
      <c r="E10">
        <f ca="1">C10*1000</f>
        <v>31000</v>
      </c>
      <c r="F10" s="3" t="s">
        <v>15</v>
      </c>
      <c r="G10" t="str">
        <f t="shared" ca="1" si="0"/>
        <v>31 t</v>
      </c>
      <c r="H10" t="str">
        <f t="shared" ca="1" si="4"/>
        <v>31000 kg</v>
      </c>
      <c r="M10" s="2"/>
    </row>
    <row r="11" spans="1:13" ht="15" x14ac:dyDescent="0.2">
      <c r="A11">
        <f t="shared" ca="1" si="1"/>
        <v>22</v>
      </c>
      <c r="B11">
        <f t="shared" ca="1" si="2"/>
        <v>0.341448867741031</v>
      </c>
      <c r="C11">
        <f t="shared" ca="1" si="3"/>
        <v>86</v>
      </c>
      <c r="D11" s="3" t="s">
        <v>14</v>
      </c>
      <c r="E11">
        <f ca="1">C11*1000000</f>
        <v>86000000</v>
      </c>
      <c r="F11" s="3" t="s">
        <v>16</v>
      </c>
      <c r="G11" t="str">
        <f t="shared" ca="1" si="0"/>
        <v>86 t</v>
      </c>
      <c r="H11" t="str">
        <f t="shared" ca="1" si="4"/>
        <v>86000000 g</v>
      </c>
      <c r="M11" s="2"/>
    </row>
    <row r="12" spans="1:13" ht="15" x14ac:dyDescent="0.2">
      <c r="A12">
        <f t="shared" ca="1" si="1"/>
        <v>2</v>
      </c>
      <c r="B12">
        <f t="shared" ca="1" si="2"/>
        <v>0.97925058011732913</v>
      </c>
      <c r="C12">
        <f t="shared" ca="1" si="3"/>
        <v>72</v>
      </c>
      <c r="D12" s="3" t="s">
        <v>15</v>
      </c>
      <c r="E12">
        <f ca="1">C12*1000</f>
        <v>72000</v>
      </c>
      <c r="F12" s="3" t="s">
        <v>16</v>
      </c>
      <c r="G12" t="str">
        <f t="shared" ca="1" si="0"/>
        <v>72 kg</v>
      </c>
      <c r="H12" t="str">
        <f t="shared" ca="1" si="4"/>
        <v>72000 g</v>
      </c>
      <c r="M12" s="2"/>
    </row>
    <row r="13" spans="1:13" ht="15" x14ac:dyDescent="0.2">
      <c r="A13">
        <f t="shared" ca="1" si="1"/>
        <v>26</v>
      </c>
      <c r="B13">
        <f t="shared" ca="1" si="2"/>
        <v>0.28003030193023581</v>
      </c>
      <c r="C13">
        <f t="shared" ca="1" si="3"/>
        <v>77</v>
      </c>
      <c r="D13" s="3" t="s">
        <v>15</v>
      </c>
      <c r="E13">
        <f ca="1">C13*1000000</f>
        <v>77000000</v>
      </c>
      <c r="F13" s="3" t="s">
        <v>17</v>
      </c>
      <c r="G13" t="str">
        <f t="shared" ca="1" si="0"/>
        <v>77 kg</v>
      </c>
      <c r="H13" t="str">
        <f t="shared" ca="1" si="4"/>
        <v>77000000 mg</v>
      </c>
      <c r="M13" s="2"/>
    </row>
    <row r="14" spans="1:13" ht="15" x14ac:dyDescent="0.2">
      <c r="A14">
        <f t="shared" ca="1" si="1"/>
        <v>25</v>
      </c>
      <c r="B14">
        <f t="shared" ca="1" si="2"/>
        <v>0.29663594578349939</v>
      </c>
      <c r="C14">
        <f ca="1">ROUND(RAND()*10000+100,0)</f>
        <v>2109</v>
      </c>
      <c r="D14" s="3" t="s">
        <v>15</v>
      </c>
      <c r="E14">
        <f ca="1">C14/1000</f>
        <v>2.109</v>
      </c>
      <c r="F14" s="3" t="s">
        <v>14</v>
      </c>
      <c r="G14" t="str">
        <f t="shared" ca="1" si="0"/>
        <v>2109 kg</v>
      </c>
      <c r="H14" t="str">
        <f t="shared" ca="1" si="4"/>
        <v>2,109 t</v>
      </c>
      <c r="M14" s="2"/>
    </row>
    <row r="15" spans="1:13" ht="15" x14ac:dyDescent="0.2">
      <c r="A15">
        <f t="shared" ca="1" si="1"/>
        <v>8</v>
      </c>
      <c r="B15">
        <f t="shared" ca="1" si="2"/>
        <v>0.80504075929652597</v>
      </c>
      <c r="C15">
        <f ca="1">ROUND(RAND()*10000+100,0)</f>
        <v>9834</v>
      </c>
      <c r="D15" s="3" t="s">
        <v>16</v>
      </c>
      <c r="E15">
        <f ca="1">C15/1000</f>
        <v>9.8339999999999996</v>
      </c>
      <c r="F15" s="3" t="s">
        <v>15</v>
      </c>
      <c r="G15" t="str">
        <f t="shared" ca="1" si="0"/>
        <v>9834 g</v>
      </c>
      <c r="H15" t="str">
        <f t="shared" ca="1" si="4"/>
        <v>9,834 kg</v>
      </c>
      <c r="M15" s="2"/>
    </row>
    <row r="16" spans="1:13" ht="15" x14ac:dyDescent="0.2">
      <c r="A16">
        <f t="shared" ca="1" si="1"/>
        <v>37</v>
      </c>
      <c r="B16">
        <f t="shared" ca="1" si="2"/>
        <v>3.3446118566054839E-2</v>
      </c>
      <c r="C16">
        <f t="shared" ca="1" si="3"/>
        <v>37</v>
      </c>
      <c r="D16" s="3" t="s">
        <v>16</v>
      </c>
      <c r="E16">
        <f ca="1">C16*1000</f>
        <v>37000</v>
      </c>
      <c r="F16" s="3" t="s">
        <v>17</v>
      </c>
      <c r="G16" t="str">
        <f t="shared" ca="1" si="0"/>
        <v>37 g</v>
      </c>
      <c r="H16" t="str">
        <f t="shared" ca="1" si="4"/>
        <v>37000 mg</v>
      </c>
      <c r="M16" s="2"/>
    </row>
    <row r="17" spans="1:13" ht="15" x14ac:dyDescent="0.2">
      <c r="A17">
        <f t="shared" ca="1" si="1"/>
        <v>31</v>
      </c>
      <c r="B17">
        <f t="shared" ca="1" si="2"/>
        <v>0.12265140716211187</v>
      </c>
      <c r="C17">
        <f ca="1">ROUND(RAND()*10000+100,0)</f>
        <v>3220</v>
      </c>
      <c r="D17" s="3" t="s">
        <v>17</v>
      </c>
      <c r="E17">
        <f ca="1">C17/1000</f>
        <v>3.22</v>
      </c>
      <c r="F17" s="3" t="s">
        <v>16</v>
      </c>
      <c r="G17" t="str">
        <f t="shared" ca="1" si="0"/>
        <v>3220 mg</v>
      </c>
      <c r="H17" t="str">
        <f t="shared" ca="1" si="4"/>
        <v>3,22 g</v>
      </c>
      <c r="M17" s="2"/>
    </row>
    <row r="18" spans="1:13" ht="15" x14ac:dyDescent="0.2">
      <c r="A18">
        <f t="shared" ca="1" si="1"/>
        <v>18</v>
      </c>
      <c r="B18">
        <f t="shared" ca="1" si="2"/>
        <v>0.41873843920910081</v>
      </c>
      <c r="C18">
        <f ca="1">ROUND(RAND()*100+1,0)</f>
        <v>69</v>
      </c>
      <c r="D18" s="3" t="s">
        <v>14</v>
      </c>
      <c r="E18">
        <f ca="1">C18*1000</f>
        <v>69000</v>
      </c>
      <c r="F18" s="3" t="s">
        <v>15</v>
      </c>
      <c r="G18" t="str">
        <f t="shared" ca="1" si="0"/>
        <v>69 t</v>
      </c>
      <c r="H18" t="str">
        <f t="shared" ca="1" si="4"/>
        <v>69000 kg</v>
      </c>
      <c r="M18" s="2"/>
    </row>
    <row r="19" spans="1:13" ht="15" x14ac:dyDescent="0.2">
      <c r="A19">
        <f t="shared" ca="1" si="1"/>
        <v>17</v>
      </c>
      <c r="B19">
        <f t="shared" ca="1" si="2"/>
        <v>0.4586740846392896</v>
      </c>
      <c r="C19">
        <f t="shared" ca="1" si="3"/>
        <v>71</v>
      </c>
      <c r="D19" s="3" t="s">
        <v>14</v>
      </c>
      <c r="E19">
        <f ca="1">C19*1000000</f>
        <v>71000000</v>
      </c>
      <c r="F19" s="3" t="s">
        <v>16</v>
      </c>
      <c r="G19" t="str">
        <f t="shared" ca="1" si="0"/>
        <v>71 t</v>
      </c>
      <c r="H19" t="str">
        <f t="shared" ca="1" si="4"/>
        <v>71000000 g</v>
      </c>
      <c r="M19" s="2"/>
    </row>
    <row r="20" spans="1:13" ht="15" x14ac:dyDescent="0.2">
      <c r="A20">
        <f t="shared" ca="1" si="1"/>
        <v>36</v>
      </c>
      <c r="B20">
        <f t="shared" ca="1" si="2"/>
        <v>4.7763533011429549E-2</v>
      </c>
      <c r="C20">
        <f t="shared" ca="1" si="3"/>
        <v>35</v>
      </c>
      <c r="D20" s="3" t="s">
        <v>15</v>
      </c>
      <c r="E20">
        <f ca="1">C20*1000</f>
        <v>35000</v>
      </c>
      <c r="F20" s="3" t="s">
        <v>16</v>
      </c>
      <c r="G20" t="str">
        <f t="shared" ca="1" si="0"/>
        <v>35 kg</v>
      </c>
      <c r="H20" t="str">
        <f t="shared" ca="1" si="4"/>
        <v>35000 g</v>
      </c>
      <c r="M20" s="2"/>
    </row>
    <row r="21" spans="1:13" ht="15" x14ac:dyDescent="0.2">
      <c r="A21">
        <f t="shared" ca="1" si="1"/>
        <v>33</v>
      </c>
      <c r="B21">
        <f t="shared" ca="1" si="2"/>
        <v>8.9601389393361153E-2</v>
      </c>
      <c r="C21">
        <f t="shared" ca="1" si="3"/>
        <v>12</v>
      </c>
      <c r="D21" s="3" t="s">
        <v>15</v>
      </c>
      <c r="E21">
        <f ca="1">C21*1000000</f>
        <v>12000000</v>
      </c>
      <c r="F21" s="3" t="s">
        <v>17</v>
      </c>
      <c r="G21" t="str">
        <f t="shared" ca="1" si="0"/>
        <v>12 kg</v>
      </c>
      <c r="H21" t="str">
        <f t="shared" ca="1" si="4"/>
        <v>12000000 mg</v>
      </c>
      <c r="M21" s="2"/>
    </row>
    <row r="22" spans="1:13" x14ac:dyDescent="0.2">
      <c r="A22">
        <f t="shared" ca="1" si="1"/>
        <v>16</v>
      </c>
      <c r="B22">
        <f t="shared" ca="1" si="2"/>
        <v>0.6034532577425149</v>
      </c>
      <c r="C22">
        <f ca="1">ROUND(RAND()*10000+100,0)</f>
        <v>1277</v>
      </c>
      <c r="D22" s="3" t="s">
        <v>15</v>
      </c>
      <c r="E22">
        <f ca="1">C22/1000</f>
        <v>1.2769999999999999</v>
      </c>
      <c r="F22" s="3" t="s">
        <v>14</v>
      </c>
      <c r="G22" t="str">
        <f t="shared" ca="1" si="0"/>
        <v>1277 kg</v>
      </c>
      <c r="H22" t="str">
        <f ca="1">E22&amp;" "&amp;F22</f>
        <v>1,277 t</v>
      </c>
    </row>
    <row r="23" spans="1:13" x14ac:dyDescent="0.2">
      <c r="A23">
        <f t="shared" ca="1" si="1"/>
        <v>32</v>
      </c>
      <c r="B23">
        <f t="shared" ca="1" si="2"/>
        <v>0.108658093394427</v>
      </c>
      <c r="C23">
        <f ca="1">ROUND(RAND()*10000+100,0)</f>
        <v>5108</v>
      </c>
      <c r="D23" s="3" t="s">
        <v>16</v>
      </c>
      <c r="E23">
        <f ca="1">C23/1000</f>
        <v>5.1079999999999997</v>
      </c>
      <c r="F23" s="3" t="s">
        <v>15</v>
      </c>
      <c r="G23" t="str">
        <f t="shared" ca="1" si="0"/>
        <v>5108 g</v>
      </c>
      <c r="H23" t="str">
        <f t="shared" ref="H23:H38" ca="1" si="5">E23&amp;" "&amp;F23</f>
        <v>5,108 kg</v>
      </c>
    </row>
    <row r="24" spans="1:13" x14ac:dyDescent="0.2">
      <c r="A24">
        <f t="shared" ca="1" si="1"/>
        <v>27</v>
      </c>
      <c r="B24">
        <f t="shared" ca="1" si="2"/>
        <v>0.24174629058777297</v>
      </c>
      <c r="C24">
        <f t="shared" ca="1" si="3"/>
        <v>78</v>
      </c>
      <c r="D24" s="3" t="s">
        <v>16</v>
      </c>
      <c r="E24">
        <f ca="1">C24*1000</f>
        <v>78000</v>
      </c>
      <c r="F24" s="3" t="s">
        <v>17</v>
      </c>
      <c r="G24" t="str">
        <f t="shared" ca="1" si="0"/>
        <v>78 g</v>
      </c>
      <c r="H24" t="str">
        <f t="shared" ca="1" si="5"/>
        <v>78000 mg</v>
      </c>
    </row>
    <row r="25" spans="1:13" x14ac:dyDescent="0.2">
      <c r="A25">
        <f t="shared" ca="1" si="1"/>
        <v>5</v>
      </c>
      <c r="B25">
        <f t="shared" ca="1" si="2"/>
        <v>0.85479040646191529</v>
      </c>
      <c r="C25">
        <f ca="1">ROUND(RAND()*10000+100,0)</f>
        <v>9530</v>
      </c>
      <c r="D25" s="3" t="s">
        <v>17</v>
      </c>
      <c r="E25">
        <f ca="1">C25/1000</f>
        <v>9.5299999999999994</v>
      </c>
      <c r="F25" s="3" t="s">
        <v>16</v>
      </c>
      <c r="G25" t="str">
        <f t="shared" ca="1" si="0"/>
        <v>9530 mg</v>
      </c>
      <c r="H25" t="str">
        <f t="shared" ca="1" si="5"/>
        <v>9,53 g</v>
      </c>
    </row>
    <row r="26" spans="1:13" x14ac:dyDescent="0.2">
      <c r="A26">
        <f t="shared" ca="1" si="1"/>
        <v>6</v>
      </c>
      <c r="B26">
        <f t="shared" ca="1" si="2"/>
        <v>0.85070861542525233</v>
      </c>
      <c r="C26">
        <f ca="1">ROUND(RAND()*100+1,0)</f>
        <v>41</v>
      </c>
      <c r="D26" s="3" t="s">
        <v>14</v>
      </c>
      <c r="E26">
        <f ca="1">C26*1000</f>
        <v>41000</v>
      </c>
      <c r="F26" s="3" t="s">
        <v>15</v>
      </c>
      <c r="G26" t="str">
        <f t="shared" ca="1" si="0"/>
        <v>41 t</v>
      </c>
      <c r="H26" t="str">
        <f t="shared" ca="1" si="5"/>
        <v>41000 kg</v>
      </c>
    </row>
    <row r="27" spans="1:13" x14ac:dyDescent="0.2">
      <c r="A27">
        <f t="shared" ca="1" si="1"/>
        <v>19</v>
      </c>
      <c r="B27">
        <f t="shared" ca="1" si="2"/>
        <v>0.38396451845424961</v>
      </c>
      <c r="C27">
        <f t="shared" ca="1" si="3"/>
        <v>26</v>
      </c>
      <c r="D27" s="3" t="s">
        <v>14</v>
      </c>
      <c r="E27">
        <f ca="1">C27*1000000</f>
        <v>26000000</v>
      </c>
      <c r="F27" s="3" t="s">
        <v>16</v>
      </c>
      <c r="G27" t="str">
        <f t="shared" ca="1" si="0"/>
        <v>26 t</v>
      </c>
      <c r="H27" t="str">
        <f t="shared" ca="1" si="5"/>
        <v>26000000 g</v>
      </c>
    </row>
    <row r="28" spans="1:13" x14ac:dyDescent="0.2">
      <c r="A28">
        <f t="shared" ca="1" si="1"/>
        <v>28</v>
      </c>
      <c r="B28">
        <f t="shared" ca="1" si="2"/>
        <v>0.23287078654046367</v>
      </c>
      <c r="C28">
        <f t="shared" ca="1" si="3"/>
        <v>98</v>
      </c>
      <c r="D28" s="3" t="s">
        <v>15</v>
      </c>
      <c r="E28">
        <f ca="1">C28*1000</f>
        <v>98000</v>
      </c>
      <c r="F28" s="3" t="s">
        <v>16</v>
      </c>
      <c r="G28" t="str">
        <f t="shared" ca="1" si="0"/>
        <v>98 kg</v>
      </c>
      <c r="H28" t="str">
        <f t="shared" ca="1" si="5"/>
        <v>98000 g</v>
      </c>
    </row>
    <row r="29" spans="1:13" x14ac:dyDescent="0.2">
      <c r="A29">
        <f t="shared" ca="1" si="1"/>
        <v>7</v>
      </c>
      <c r="B29">
        <f t="shared" ca="1" si="2"/>
        <v>0.82017745814542609</v>
      </c>
      <c r="C29">
        <f t="shared" ca="1" si="3"/>
        <v>58</v>
      </c>
      <c r="D29" s="3" t="s">
        <v>15</v>
      </c>
      <c r="E29">
        <f ca="1">C29*1000000</f>
        <v>58000000</v>
      </c>
      <c r="F29" s="3" t="s">
        <v>17</v>
      </c>
      <c r="G29" t="str">
        <f t="shared" ca="1" si="0"/>
        <v>58 kg</v>
      </c>
      <c r="H29" t="str">
        <f t="shared" ca="1" si="5"/>
        <v>58000000 mg</v>
      </c>
    </row>
    <row r="30" spans="1:13" x14ac:dyDescent="0.2">
      <c r="A30">
        <f t="shared" ca="1" si="1"/>
        <v>14</v>
      </c>
      <c r="B30">
        <f t="shared" ca="1" si="2"/>
        <v>0.65749258402689004</v>
      </c>
      <c r="C30">
        <f ca="1">ROUND(RAND()*10000+100,0)</f>
        <v>4495</v>
      </c>
      <c r="D30" s="3" t="s">
        <v>15</v>
      </c>
      <c r="E30">
        <f ca="1">C30/1000</f>
        <v>4.4950000000000001</v>
      </c>
      <c r="F30" s="3" t="s">
        <v>14</v>
      </c>
      <c r="G30" t="str">
        <f t="shared" ca="1" si="0"/>
        <v>4495 kg</v>
      </c>
      <c r="H30" t="str">
        <f t="shared" ca="1" si="5"/>
        <v>4,495 t</v>
      </c>
    </row>
    <row r="31" spans="1:13" x14ac:dyDescent="0.2">
      <c r="A31">
        <f t="shared" ca="1" si="1"/>
        <v>11</v>
      </c>
      <c r="B31">
        <f t="shared" ca="1" si="2"/>
        <v>0.72295248887968055</v>
      </c>
      <c r="C31">
        <f ca="1">ROUND(RAND()*10000+100,0)</f>
        <v>3223</v>
      </c>
      <c r="D31" s="3" t="s">
        <v>16</v>
      </c>
      <c r="E31">
        <f ca="1">C31/1000</f>
        <v>3.2229999999999999</v>
      </c>
      <c r="F31" s="3" t="s">
        <v>15</v>
      </c>
      <c r="G31" t="str">
        <f t="shared" ca="1" si="0"/>
        <v>3223 g</v>
      </c>
      <c r="H31" t="str">
        <f t="shared" ca="1" si="5"/>
        <v>3,223 kg</v>
      </c>
    </row>
    <row r="32" spans="1:13" x14ac:dyDescent="0.2">
      <c r="A32">
        <f t="shared" ca="1" si="1"/>
        <v>3</v>
      </c>
      <c r="B32">
        <f t="shared" ca="1" si="2"/>
        <v>0.92212792862469284</v>
      </c>
      <c r="C32">
        <f t="shared" ca="1" si="3"/>
        <v>20</v>
      </c>
      <c r="D32" s="3" t="s">
        <v>16</v>
      </c>
      <c r="E32">
        <f ca="1">C32*1000</f>
        <v>20000</v>
      </c>
      <c r="F32" s="3" t="s">
        <v>17</v>
      </c>
      <c r="G32" t="str">
        <f t="shared" ca="1" si="0"/>
        <v>20 g</v>
      </c>
      <c r="H32" t="str">
        <f t="shared" ca="1" si="5"/>
        <v>20000 mg</v>
      </c>
    </row>
    <row r="33" spans="1:8" x14ac:dyDescent="0.2">
      <c r="A33">
        <f t="shared" ca="1" si="1"/>
        <v>10</v>
      </c>
      <c r="B33">
        <f t="shared" ca="1" si="2"/>
        <v>0.77968823000234011</v>
      </c>
      <c r="C33">
        <f ca="1">ROUND(RAND()*10000+100,0)</f>
        <v>9984</v>
      </c>
      <c r="D33" s="3" t="s">
        <v>17</v>
      </c>
      <c r="E33">
        <f ca="1">C33/1000</f>
        <v>9.984</v>
      </c>
      <c r="F33" s="3" t="s">
        <v>16</v>
      </c>
      <c r="G33" t="str">
        <f t="shared" ca="1" si="0"/>
        <v>9984 mg</v>
      </c>
      <c r="H33" t="str">
        <f t="shared" ca="1" si="5"/>
        <v>9,984 g</v>
      </c>
    </row>
    <row r="34" spans="1:8" x14ac:dyDescent="0.2">
      <c r="A34">
        <f t="shared" ca="1" si="1"/>
        <v>23</v>
      </c>
      <c r="B34">
        <f t="shared" ca="1" si="2"/>
        <v>0.33887544875499886</v>
      </c>
      <c r="C34">
        <f ca="1">ROUND(RAND()*100+1,0)</f>
        <v>65</v>
      </c>
      <c r="D34" s="3" t="s">
        <v>14</v>
      </c>
      <c r="E34">
        <f ca="1">C34*1000</f>
        <v>65000</v>
      </c>
      <c r="F34" s="3" t="s">
        <v>15</v>
      </c>
      <c r="G34" t="str">
        <f t="shared" ca="1" si="0"/>
        <v>65 t</v>
      </c>
      <c r="H34" t="str">
        <f t="shared" ca="1" si="5"/>
        <v>65000 kg</v>
      </c>
    </row>
    <row r="35" spans="1:8" x14ac:dyDescent="0.2">
      <c r="A35">
        <f t="shared" ca="1" si="1"/>
        <v>15</v>
      </c>
      <c r="B35">
        <f t="shared" ca="1" si="2"/>
        <v>0.63944988816282722</v>
      </c>
      <c r="C35">
        <f t="shared" ca="1" si="3"/>
        <v>94</v>
      </c>
      <c r="D35" s="3" t="s">
        <v>14</v>
      </c>
      <c r="E35">
        <f ca="1">C35*1000000</f>
        <v>94000000</v>
      </c>
      <c r="F35" s="3" t="s">
        <v>16</v>
      </c>
      <c r="G35" t="str">
        <f t="shared" ca="1" si="0"/>
        <v>94 t</v>
      </c>
      <c r="H35" t="str">
        <f t="shared" ca="1" si="5"/>
        <v>94000000 g</v>
      </c>
    </row>
    <row r="36" spans="1:8" x14ac:dyDescent="0.2">
      <c r="A36">
        <f t="shared" ca="1" si="1"/>
        <v>24</v>
      </c>
      <c r="B36">
        <f t="shared" ca="1" si="2"/>
        <v>0.33457213449388634</v>
      </c>
      <c r="C36">
        <f t="shared" ca="1" si="3"/>
        <v>92</v>
      </c>
      <c r="D36" s="3" t="s">
        <v>15</v>
      </c>
      <c r="E36">
        <f ca="1">C36*1000</f>
        <v>92000</v>
      </c>
      <c r="F36" s="3" t="s">
        <v>16</v>
      </c>
      <c r="G36" t="str">
        <f t="shared" ca="1" si="0"/>
        <v>92 kg</v>
      </c>
      <c r="H36" t="str">
        <f t="shared" ca="1" si="5"/>
        <v>92000 g</v>
      </c>
    </row>
    <row r="37" spans="1:8" x14ac:dyDescent="0.2">
      <c r="A37">
        <f t="shared" ca="1" si="1"/>
        <v>1</v>
      </c>
      <c r="B37">
        <f t="shared" ca="1" si="2"/>
        <v>0.99314885321230839</v>
      </c>
      <c r="C37">
        <f t="shared" ca="1" si="3"/>
        <v>90</v>
      </c>
      <c r="D37" s="3" t="s">
        <v>15</v>
      </c>
      <c r="E37">
        <f ca="1">C37*1000000</f>
        <v>90000000</v>
      </c>
      <c r="F37" s="3" t="s">
        <v>17</v>
      </c>
      <c r="G37" t="str">
        <f t="shared" ca="1" si="0"/>
        <v>90 kg</v>
      </c>
      <c r="H37" t="str">
        <f t="shared" ca="1" si="5"/>
        <v>90000000 mg</v>
      </c>
    </row>
    <row r="38" spans="1:8" x14ac:dyDescent="0.2">
      <c r="A38">
        <f t="shared" ca="1" si="1"/>
        <v>35</v>
      </c>
      <c r="B38">
        <f t="shared" ca="1" si="2"/>
        <v>6.570326843737484E-2</v>
      </c>
      <c r="C38">
        <f ca="1">ROUND(RAND()*10000+100,0)</f>
        <v>4032</v>
      </c>
      <c r="D38" s="3" t="s">
        <v>15</v>
      </c>
      <c r="E38">
        <f ca="1">C38/1000</f>
        <v>4.032</v>
      </c>
      <c r="F38" s="3" t="s">
        <v>14</v>
      </c>
      <c r="G38" t="str">
        <f t="shared" ca="1" si="0"/>
        <v>4032 kg</v>
      </c>
      <c r="H38" t="str">
        <f t="shared" ca="1" si="5"/>
        <v>4,032 t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3" spans="1:8" ht="15" x14ac:dyDescent="0.2">
      <c r="B43" s="1"/>
    </row>
    <row r="44" spans="1:8" ht="15" x14ac:dyDescent="0.2">
      <c r="B44" s="1"/>
    </row>
    <row r="45" spans="1:8" ht="15" x14ac:dyDescent="0.2">
      <c r="B45" s="1"/>
    </row>
    <row r="46" spans="1:8" ht="15" x14ac:dyDescent="0.2">
      <c r="B46" s="1"/>
    </row>
    <row r="47" spans="1:8" ht="15" x14ac:dyDescent="0.2">
      <c r="B47" s="1"/>
    </row>
    <row r="48" spans="1:8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2" workbookViewId="0">
      <selection activeCell="L2" sqref="L2:M2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9</v>
      </c>
      <c r="D1" s="3" t="s">
        <v>11</v>
      </c>
    </row>
    <row r="2" spans="1:13" ht="15" x14ac:dyDescent="0.2">
      <c r="A2">
        <f ca="1">RANK(B2,$B$2:$B$38)</f>
        <v>23</v>
      </c>
      <c r="B2">
        <f ca="1">RAND()</f>
        <v>0.30056347647124637</v>
      </c>
      <c r="C2">
        <f ca="1">ROUND(RAND()*10000+1,0)/100</f>
        <v>67.790000000000006</v>
      </c>
      <c r="D2" s="3" t="s">
        <v>14</v>
      </c>
      <c r="E2">
        <f ca="1">C2*1000</f>
        <v>67790</v>
      </c>
      <c r="F2" s="3" t="s">
        <v>15</v>
      </c>
      <c r="G2" t="str">
        <f t="shared" ref="G2:G38" ca="1" si="0">C2&amp;" "&amp;D2</f>
        <v>67,79 t</v>
      </c>
      <c r="H2" t="str">
        <f ca="1">E2&amp;" "&amp;F2</f>
        <v>67790 kg</v>
      </c>
      <c r="M2" s="2"/>
    </row>
    <row r="3" spans="1:13" ht="15" x14ac:dyDescent="0.2">
      <c r="A3">
        <f t="shared" ref="A3:A38" ca="1" si="1">RANK(B3,$B$2:$B$38)</f>
        <v>17</v>
      </c>
      <c r="B3">
        <f t="shared" ref="B3:B38" ca="1" si="2">RAND()</f>
        <v>0.41771775480401951</v>
      </c>
      <c r="C3">
        <f t="shared" ref="C3:C37" ca="1" si="3">ROUND(RAND()*10000+1,0)/100</f>
        <v>26.08</v>
      </c>
      <c r="D3" s="3" t="s">
        <v>14</v>
      </c>
      <c r="E3">
        <f ca="1">C3*1000000</f>
        <v>26080000</v>
      </c>
      <c r="F3" s="3" t="s">
        <v>16</v>
      </c>
      <c r="G3" t="str">
        <f t="shared" ca="1" si="0"/>
        <v>26,08 t</v>
      </c>
      <c r="H3" t="str">
        <f t="shared" ref="H3:H21" ca="1" si="4">E3&amp;" "&amp;F3</f>
        <v>26080000 g</v>
      </c>
      <c r="M3" s="2"/>
    </row>
    <row r="4" spans="1:13" ht="15" x14ac:dyDescent="0.2">
      <c r="A4">
        <f t="shared" ca="1" si="1"/>
        <v>24</v>
      </c>
      <c r="B4">
        <f t="shared" ca="1" si="2"/>
        <v>0.29528742364994576</v>
      </c>
      <c r="C4">
        <f t="shared" ca="1" si="3"/>
        <v>57.81</v>
      </c>
      <c r="D4" s="3" t="s">
        <v>15</v>
      </c>
      <c r="E4">
        <f ca="1">C4*1000</f>
        <v>57810</v>
      </c>
      <c r="F4" s="3" t="s">
        <v>16</v>
      </c>
      <c r="G4" t="str">
        <f t="shared" ca="1" si="0"/>
        <v>57,81 kg</v>
      </c>
      <c r="H4" t="str">
        <f t="shared" ca="1" si="4"/>
        <v>57810 g</v>
      </c>
      <c r="M4" s="2"/>
    </row>
    <row r="5" spans="1:13" ht="15" x14ac:dyDescent="0.2">
      <c r="A5">
        <f t="shared" ca="1" si="1"/>
        <v>25</v>
      </c>
      <c r="B5">
        <f t="shared" ca="1" si="2"/>
        <v>0.26799058041570689</v>
      </c>
      <c r="C5">
        <f t="shared" ca="1" si="3"/>
        <v>69.72</v>
      </c>
      <c r="D5" s="3" t="s">
        <v>15</v>
      </c>
      <c r="E5">
        <f ca="1">C5*1000000</f>
        <v>69720000</v>
      </c>
      <c r="F5" s="3" t="s">
        <v>17</v>
      </c>
      <c r="G5" t="str">
        <f t="shared" ca="1" si="0"/>
        <v>69,72 kg</v>
      </c>
      <c r="H5" t="str">
        <f t="shared" ca="1" si="4"/>
        <v>69720000 mg</v>
      </c>
      <c r="M5" s="2"/>
    </row>
    <row r="6" spans="1:13" ht="15" x14ac:dyDescent="0.2">
      <c r="A6">
        <f t="shared" ca="1" si="1"/>
        <v>9</v>
      </c>
      <c r="B6">
        <f t="shared" ca="1" si="2"/>
        <v>0.60563698149383383</v>
      </c>
      <c r="C6">
        <f ca="1">ROUND(RAND()*1000000+1,0)/100</f>
        <v>9105.02</v>
      </c>
      <c r="D6" s="3" t="s">
        <v>15</v>
      </c>
      <c r="E6">
        <f ca="1">C6/1000</f>
        <v>9.1050199999999997</v>
      </c>
      <c r="F6" s="3" t="s">
        <v>14</v>
      </c>
      <c r="G6" t="str">
        <f t="shared" ca="1" si="0"/>
        <v>9105,02 kg</v>
      </c>
      <c r="H6" t="str">
        <f t="shared" ca="1" si="4"/>
        <v>9,10502 t</v>
      </c>
      <c r="M6" s="2"/>
    </row>
    <row r="7" spans="1:13" ht="15" x14ac:dyDescent="0.2">
      <c r="A7">
        <f t="shared" ca="1" si="1"/>
        <v>32</v>
      </c>
      <c r="B7">
        <f t="shared" ca="1" si="2"/>
        <v>0.10078219093987739</v>
      </c>
      <c r="C7">
        <f ca="1">ROUND(RAND()*1000000+1,0)/100</f>
        <v>2722.86</v>
      </c>
      <c r="D7" s="3" t="s">
        <v>16</v>
      </c>
      <c r="E7">
        <f ca="1">C7/1000</f>
        <v>2.7228600000000003</v>
      </c>
      <c r="F7" s="3" t="s">
        <v>15</v>
      </c>
      <c r="G7" t="str">
        <f t="shared" ca="1" si="0"/>
        <v>2722,86 g</v>
      </c>
      <c r="H7" t="str">
        <f t="shared" ca="1" si="4"/>
        <v>2,72286 kg</v>
      </c>
      <c r="M7" s="2"/>
    </row>
    <row r="8" spans="1:13" ht="15" x14ac:dyDescent="0.2">
      <c r="A8">
        <f t="shared" ca="1" si="1"/>
        <v>37</v>
      </c>
      <c r="B8">
        <f t="shared" ca="1" si="2"/>
        <v>3.465080564206191E-2</v>
      </c>
      <c r="C8">
        <f t="shared" ca="1" si="3"/>
        <v>78.91</v>
      </c>
      <c r="D8" s="3" t="s">
        <v>16</v>
      </c>
      <c r="E8">
        <f ca="1">C8*1000</f>
        <v>78910</v>
      </c>
      <c r="F8" s="3" t="s">
        <v>17</v>
      </c>
      <c r="G8" t="str">
        <f t="shared" ca="1" si="0"/>
        <v>78,91 g</v>
      </c>
      <c r="H8" t="str">
        <f t="shared" ca="1" si="4"/>
        <v>78910 mg</v>
      </c>
      <c r="M8" s="2"/>
    </row>
    <row r="9" spans="1:13" ht="15" x14ac:dyDescent="0.2">
      <c r="A9">
        <f t="shared" ca="1" si="1"/>
        <v>14</v>
      </c>
      <c r="B9">
        <f t="shared" ca="1" si="2"/>
        <v>0.47127848116892124</v>
      </c>
      <c r="C9">
        <f ca="1">ROUND(RAND()*1000000+1,0)/100</f>
        <v>3765.25</v>
      </c>
      <c r="D9" s="3" t="s">
        <v>17</v>
      </c>
      <c r="E9">
        <f ca="1">C9/1000</f>
        <v>3.76525</v>
      </c>
      <c r="F9" s="3" t="s">
        <v>16</v>
      </c>
      <c r="G9" t="str">
        <f t="shared" ca="1" si="0"/>
        <v>3765,25 mg</v>
      </c>
      <c r="H9" t="str">
        <f t="shared" ca="1" si="4"/>
        <v>3,76525 g</v>
      </c>
      <c r="M9" s="2"/>
    </row>
    <row r="10" spans="1:13" ht="15" x14ac:dyDescent="0.2">
      <c r="A10">
        <f t="shared" ca="1" si="1"/>
        <v>26</v>
      </c>
      <c r="B10">
        <f t="shared" ca="1" si="2"/>
        <v>0.2377094448669147</v>
      </c>
      <c r="C10">
        <f ca="1">ROUND(RAND()*10000+1,0)/100</f>
        <v>56.97</v>
      </c>
      <c r="D10" s="3" t="s">
        <v>14</v>
      </c>
      <c r="E10">
        <f ca="1">C10*1000</f>
        <v>56970</v>
      </c>
      <c r="F10" s="3" t="s">
        <v>15</v>
      </c>
      <c r="G10" t="str">
        <f t="shared" ca="1" si="0"/>
        <v>56,97 t</v>
      </c>
      <c r="H10" t="str">
        <f t="shared" ca="1" si="4"/>
        <v>56970 kg</v>
      </c>
      <c r="M10" s="2"/>
    </row>
    <row r="11" spans="1:13" ht="15" x14ac:dyDescent="0.2">
      <c r="A11">
        <f t="shared" ca="1" si="1"/>
        <v>36</v>
      </c>
      <c r="B11">
        <f t="shared" ca="1" si="2"/>
        <v>6.5343687187530031E-2</v>
      </c>
      <c r="C11">
        <f t="shared" ca="1" si="3"/>
        <v>45.78</v>
      </c>
      <c r="D11" s="3" t="s">
        <v>14</v>
      </c>
      <c r="E11">
        <f ca="1">C11*1000000</f>
        <v>45780000</v>
      </c>
      <c r="F11" s="3" t="s">
        <v>16</v>
      </c>
      <c r="G11" t="str">
        <f t="shared" ca="1" si="0"/>
        <v>45,78 t</v>
      </c>
      <c r="H11" t="str">
        <f t="shared" ca="1" si="4"/>
        <v>45780000 g</v>
      </c>
      <c r="M11" s="2"/>
    </row>
    <row r="12" spans="1:13" ht="15" x14ac:dyDescent="0.2">
      <c r="A12">
        <f t="shared" ca="1" si="1"/>
        <v>19</v>
      </c>
      <c r="B12">
        <f t="shared" ca="1" si="2"/>
        <v>0.37964343355529151</v>
      </c>
      <c r="C12">
        <f t="shared" ca="1" si="3"/>
        <v>97.31</v>
      </c>
      <c r="D12" s="3" t="s">
        <v>15</v>
      </c>
      <c r="E12">
        <f ca="1">C12*1000</f>
        <v>97310</v>
      </c>
      <c r="F12" s="3" t="s">
        <v>16</v>
      </c>
      <c r="G12" t="str">
        <f t="shared" ca="1" si="0"/>
        <v>97,31 kg</v>
      </c>
      <c r="H12" t="str">
        <f t="shared" ca="1" si="4"/>
        <v>97310 g</v>
      </c>
      <c r="M12" s="2"/>
    </row>
    <row r="13" spans="1:13" ht="15" x14ac:dyDescent="0.2">
      <c r="A13">
        <f t="shared" ca="1" si="1"/>
        <v>21</v>
      </c>
      <c r="B13">
        <f t="shared" ca="1" si="2"/>
        <v>0.33181905054818317</v>
      </c>
      <c r="C13">
        <f t="shared" ca="1" si="3"/>
        <v>62.31</v>
      </c>
      <c r="D13" s="3" t="s">
        <v>15</v>
      </c>
      <c r="E13">
        <f ca="1">C13*1000000</f>
        <v>62310000</v>
      </c>
      <c r="F13" s="3" t="s">
        <v>17</v>
      </c>
      <c r="G13" t="str">
        <f t="shared" ca="1" si="0"/>
        <v>62,31 kg</v>
      </c>
      <c r="H13" t="str">
        <f t="shared" ca="1" si="4"/>
        <v>62310000 mg</v>
      </c>
      <c r="M13" s="2"/>
    </row>
    <row r="14" spans="1:13" ht="15" x14ac:dyDescent="0.2">
      <c r="A14">
        <f t="shared" ca="1" si="1"/>
        <v>16</v>
      </c>
      <c r="B14">
        <f t="shared" ca="1" si="2"/>
        <v>0.46004470428258393</v>
      </c>
      <c r="C14">
        <f ca="1">ROUND(RAND()*1000000+1,0)/100</f>
        <v>3508.97</v>
      </c>
      <c r="D14" s="3" t="s">
        <v>15</v>
      </c>
      <c r="E14">
        <f ca="1">C14/1000</f>
        <v>3.5089699999999997</v>
      </c>
      <c r="F14" s="3" t="s">
        <v>14</v>
      </c>
      <c r="G14" t="str">
        <f t="shared" ca="1" si="0"/>
        <v>3508,97 kg</v>
      </c>
      <c r="H14" t="str">
        <f t="shared" ca="1" si="4"/>
        <v>3,50897 t</v>
      </c>
      <c r="M14" s="2"/>
    </row>
    <row r="15" spans="1:13" ht="15" x14ac:dyDescent="0.2">
      <c r="A15">
        <f t="shared" ca="1" si="1"/>
        <v>5</v>
      </c>
      <c r="B15">
        <f t="shared" ca="1" si="2"/>
        <v>0.76471611866913458</v>
      </c>
      <c r="C15">
        <f ca="1">ROUND(RAND()*1000000+1,0)/100</f>
        <v>4308.74</v>
      </c>
      <c r="D15" s="3" t="s">
        <v>16</v>
      </c>
      <c r="E15">
        <f ca="1">C15/1000</f>
        <v>4.3087399999999993</v>
      </c>
      <c r="F15" s="3" t="s">
        <v>15</v>
      </c>
      <c r="G15" t="str">
        <f t="shared" ca="1" si="0"/>
        <v>4308,74 g</v>
      </c>
      <c r="H15" t="str">
        <f t="shared" ca="1" si="4"/>
        <v>4,30874 kg</v>
      </c>
      <c r="M15" s="2"/>
    </row>
    <row r="16" spans="1:13" ht="15" x14ac:dyDescent="0.2">
      <c r="A16">
        <f t="shared" ca="1" si="1"/>
        <v>2</v>
      </c>
      <c r="B16">
        <f t="shared" ca="1" si="2"/>
        <v>0.85265186010103211</v>
      </c>
      <c r="C16">
        <f t="shared" ca="1" si="3"/>
        <v>82.49</v>
      </c>
      <c r="D16" s="3" t="s">
        <v>16</v>
      </c>
      <c r="E16">
        <f ca="1">C16*1000</f>
        <v>82490</v>
      </c>
      <c r="F16" s="3" t="s">
        <v>17</v>
      </c>
      <c r="G16" t="str">
        <f t="shared" ca="1" si="0"/>
        <v>82,49 g</v>
      </c>
      <c r="H16" t="str">
        <f t="shared" ca="1" si="4"/>
        <v>82490 mg</v>
      </c>
      <c r="M16" s="2"/>
    </row>
    <row r="17" spans="1:13" ht="15" x14ac:dyDescent="0.2">
      <c r="A17">
        <f t="shared" ca="1" si="1"/>
        <v>6</v>
      </c>
      <c r="B17">
        <f t="shared" ca="1" si="2"/>
        <v>0.65417703768880753</v>
      </c>
      <c r="C17">
        <f ca="1">ROUND(RAND()*1000000+1,0)/100</f>
        <v>5953.66</v>
      </c>
      <c r="D17" s="3" t="s">
        <v>17</v>
      </c>
      <c r="E17">
        <f ca="1">C17/1000</f>
        <v>5.9536600000000002</v>
      </c>
      <c r="F17" s="3" t="s">
        <v>16</v>
      </c>
      <c r="G17" t="str">
        <f t="shared" ca="1" si="0"/>
        <v>5953,66 mg</v>
      </c>
      <c r="H17" t="str">
        <f t="shared" ca="1" si="4"/>
        <v>5,95366 g</v>
      </c>
      <c r="M17" s="2"/>
    </row>
    <row r="18" spans="1:13" ht="15" x14ac:dyDescent="0.2">
      <c r="A18">
        <f t="shared" ca="1" si="1"/>
        <v>20</v>
      </c>
      <c r="B18">
        <f t="shared" ca="1" si="2"/>
        <v>0.3756771426023191</v>
      </c>
      <c r="C18">
        <f ca="1">ROUND(RAND()*10000+1,0)/100</f>
        <v>22.87</v>
      </c>
      <c r="D18" s="3" t="s">
        <v>14</v>
      </c>
      <c r="E18">
        <f ca="1">C18*1000</f>
        <v>22870</v>
      </c>
      <c r="F18" s="3" t="s">
        <v>15</v>
      </c>
      <c r="G18" t="str">
        <f t="shared" ca="1" si="0"/>
        <v>22,87 t</v>
      </c>
      <c r="H18" t="str">
        <f t="shared" ca="1" si="4"/>
        <v>22870 kg</v>
      </c>
      <c r="M18" s="2"/>
    </row>
    <row r="19" spans="1:13" ht="15" x14ac:dyDescent="0.2">
      <c r="A19">
        <f t="shared" ca="1" si="1"/>
        <v>22</v>
      </c>
      <c r="B19">
        <f t="shared" ca="1" si="2"/>
        <v>0.31028613171408115</v>
      </c>
      <c r="C19">
        <f t="shared" ca="1" si="3"/>
        <v>28.33</v>
      </c>
      <c r="D19" s="3" t="s">
        <v>14</v>
      </c>
      <c r="E19">
        <f ca="1">C19*1000000</f>
        <v>28330000</v>
      </c>
      <c r="F19" s="3" t="s">
        <v>16</v>
      </c>
      <c r="G19" t="str">
        <f t="shared" ca="1" si="0"/>
        <v>28,33 t</v>
      </c>
      <c r="H19" t="str">
        <f t="shared" ca="1" si="4"/>
        <v>28330000 g</v>
      </c>
      <c r="M19" s="2"/>
    </row>
    <row r="20" spans="1:13" ht="15" x14ac:dyDescent="0.2">
      <c r="A20">
        <f t="shared" ca="1" si="1"/>
        <v>18</v>
      </c>
      <c r="B20">
        <f t="shared" ca="1" si="2"/>
        <v>0.40470496771697662</v>
      </c>
      <c r="C20">
        <f t="shared" ca="1" si="3"/>
        <v>40.49</v>
      </c>
      <c r="D20" s="3" t="s">
        <v>15</v>
      </c>
      <c r="E20">
        <f ca="1">C20*1000</f>
        <v>40490</v>
      </c>
      <c r="F20" s="3" t="s">
        <v>16</v>
      </c>
      <c r="G20" t="str">
        <f t="shared" ca="1" si="0"/>
        <v>40,49 kg</v>
      </c>
      <c r="H20" t="str">
        <f t="shared" ca="1" si="4"/>
        <v>40490 g</v>
      </c>
      <c r="M20" s="2"/>
    </row>
    <row r="21" spans="1:13" ht="15" x14ac:dyDescent="0.2">
      <c r="A21">
        <f t="shared" ca="1" si="1"/>
        <v>33</v>
      </c>
      <c r="B21">
        <f t="shared" ca="1" si="2"/>
        <v>8.77247873538749E-2</v>
      </c>
      <c r="C21">
        <f t="shared" ca="1" si="3"/>
        <v>84.91</v>
      </c>
      <c r="D21" s="3" t="s">
        <v>15</v>
      </c>
      <c r="E21">
        <f ca="1">C21*1000000</f>
        <v>84910000</v>
      </c>
      <c r="F21" s="3" t="s">
        <v>17</v>
      </c>
      <c r="G21" t="str">
        <f t="shared" ca="1" si="0"/>
        <v>84,91 kg</v>
      </c>
      <c r="H21" t="str">
        <f t="shared" ca="1" si="4"/>
        <v>84910000 mg</v>
      </c>
      <c r="M21" s="2"/>
    </row>
    <row r="22" spans="1:13" x14ac:dyDescent="0.2">
      <c r="A22">
        <f t="shared" ca="1" si="1"/>
        <v>3</v>
      </c>
      <c r="B22">
        <f t="shared" ca="1" si="2"/>
        <v>0.85214200996986811</v>
      </c>
      <c r="C22">
        <f ca="1">ROUND(RAND()*1000000+1,0)/100</f>
        <v>4711.03</v>
      </c>
      <c r="D22" s="3" t="s">
        <v>15</v>
      </c>
      <c r="E22">
        <f ca="1">C22/1000</f>
        <v>4.7110300000000001</v>
      </c>
      <c r="F22" s="3" t="s">
        <v>14</v>
      </c>
      <c r="G22" t="str">
        <f t="shared" ca="1" si="0"/>
        <v>4711,03 kg</v>
      </c>
      <c r="H22" t="str">
        <f ca="1">E22&amp;" "&amp;F22</f>
        <v>4,71103 t</v>
      </c>
    </row>
    <row r="23" spans="1:13" x14ac:dyDescent="0.2">
      <c r="A23">
        <f t="shared" ca="1" si="1"/>
        <v>4</v>
      </c>
      <c r="B23">
        <f t="shared" ca="1" si="2"/>
        <v>0.81220026140104973</v>
      </c>
      <c r="C23">
        <f ca="1">ROUND(RAND()*1000000+1,0)/100</f>
        <v>4069.67</v>
      </c>
      <c r="D23" s="3" t="s">
        <v>16</v>
      </c>
      <c r="E23">
        <f ca="1">C23/1000</f>
        <v>4.0696700000000003</v>
      </c>
      <c r="F23" s="3" t="s">
        <v>15</v>
      </c>
      <c r="G23" t="str">
        <f t="shared" ca="1" si="0"/>
        <v>4069,67 g</v>
      </c>
      <c r="H23" t="str">
        <f t="shared" ref="H23:H38" ca="1" si="5">E23&amp;" "&amp;F23</f>
        <v>4,06967 kg</v>
      </c>
    </row>
    <row r="24" spans="1:13" x14ac:dyDescent="0.2">
      <c r="A24">
        <f t="shared" ca="1" si="1"/>
        <v>34</v>
      </c>
      <c r="B24">
        <f t="shared" ca="1" si="2"/>
        <v>8.5332488309905141E-2</v>
      </c>
      <c r="C24">
        <f t="shared" ca="1" si="3"/>
        <v>40.29</v>
      </c>
      <c r="D24" s="3" t="s">
        <v>16</v>
      </c>
      <c r="E24">
        <f ca="1">C24*1000</f>
        <v>40290</v>
      </c>
      <c r="F24" s="3" t="s">
        <v>17</v>
      </c>
      <c r="G24" t="str">
        <f t="shared" ca="1" si="0"/>
        <v>40,29 g</v>
      </c>
      <c r="H24" t="str">
        <f t="shared" ca="1" si="5"/>
        <v>40290 mg</v>
      </c>
    </row>
    <row r="25" spans="1:13" x14ac:dyDescent="0.2">
      <c r="A25">
        <f t="shared" ca="1" si="1"/>
        <v>28</v>
      </c>
      <c r="B25">
        <f t="shared" ca="1" si="2"/>
        <v>0.1963492476754668</v>
      </c>
      <c r="C25">
        <f ca="1">ROUND(RAND()*1000000+1,0)/100</f>
        <v>5829.73</v>
      </c>
      <c r="D25" s="3" t="s">
        <v>17</v>
      </c>
      <c r="E25">
        <f ca="1">C25/1000</f>
        <v>5.8297299999999996</v>
      </c>
      <c r="F25" s="3" t="s">
        <v>16</v>
      </c>
      <c r="G25" t="str">
        <f t="shared" ca="1" si="0"/>
        <v>5829,73 mg</v>
      </c>
      <c r="H25" t="str">
        <f t="shared" ca="1" si="5"/>
        <v>5,82973 g</v>
      </c>
    </row>
    <row r="26" spans="1:13" x14ac:dyDescent="0.2">
      <c r="A26">
        <f t="shared" ca="1" si="1"/>
        <v>35</v>
      </c>
      <c r="B26">
        <f t="shared" ca="1" si="2"/>
        <v>8.1899210050175419E-2</v>
      </c>
      <c r="C26">
        <f ca="1">ROUND(RAND()*10000+1,0)/100</f>
        <v>71.849999999999994</v>
      </c>
      <c r="D26" s="3" t="s">
        <v>14</v>
      </c>
      <c r="E26">
        <f ca="1">C26*1000</f>
        <v>71850</v>
      </c>
      <c r="F26" s="3" t="s">
        <v>15</v>
      </c>
      <c r="G26" t="str">
        <f t="shared" ca="1" si="0"/>
        <v>71,85 t</v>
      </c>
      <c r="H26" t="str">
        <f t="shared" ca="1" si="5"/>
        <v>71850 kg</v>
      </c>
    </row>
    <row r="27" spans="1:13" x14ac:dyDescent="0.2">
      <c r="A27">
        <f t="shared" ca="1" si="1"/>
        <v>7</v>
      </c>
      <c r="B27">
        <f t="shared" ca="1" si="2"/>
        <v>0.65165771794326455</v>
      </c>
      <c r="C27">
        <f t="shared" ca="1" si="3"/>
        <v>8.7200000000000006</v>
      </c>
      <c r="D27" s="3" t="s">
        <v>14</v>
      </c>
      <c r="E27">
        <f ca="1">C27*1000000</f>
        <v>8720000</v>
      </c>
      <c r="F27" s="3" t="s">
        <v>16</v>
      </c>
      <c r="G27" t="str">
        <f t="shared" ca="1" si="0"/>
        <v>8,72 t</v>
      </c>
      <c r="H27" t="str">
        <f t="shared" ca="1" si="5"/>
        <v>8720000 g</v>
      </c>
    </row>
    <row r="28" spans="1:13" x14ac:dyDescent="0.2">
      <c r="A28">
        <f t="shared" ca="1" si="1"/>
        <v>10</v>
      </c>
      <c r="B28">
        <f t="shared" ca="1" si="2"/>
        <v>0.57598887754420913</v>
      </c>
      <c r="C28">
        <f t="shared" ca="1" si="3"/>
        <v>70.91</v>
      </c>
      <c r="D28" s="3" t="s">
        <v>15</v>
      </c>
      <c r="E28">
        <f ca="1">C28*1000</f>
        <v>70910</v>
      </c>
      <c r="F28" s="3" t="s">
        <v>16</v>
      </c>
      <c r="G28" t="str">
        <f t="shared" ca="1" si="0"/>
        <v>70,91 kg</v>
      </c>
      <c r="H28" t="str">
        <f t="shared" ca="1" si="5"/>
        <v>70910 g</v>
      </c>
    </row>
    <row r="29" spans="1:13" x14ac:dyDescent="0.2">
      <c r="A29">
        <f t="shared" ca="1" si="1"/>
        <v>11</v>
      </c>
      <c r="B29">
        <f t="shared" ca="1" si="2"/>
        <v>0.55228389179852633</v>
      </c>
      <c r="C29">
        <f t="shared" ca="1" si="3"/>
        <v>62.29</v>
      </c>
      <c r="D29" s="3" t="s">
        <v>15</v>
      </c>
      <c r="E29">
        <f ca="1">C29*1000000</f>
        <v>62290000</v>
      </c>
      <c r="F29" s="3" t="s">
        <v>17</v>
      </c>
      <c r="G29" t="str">
        <f t="shared" ca="1" si="0"/>
        <v>62,29 kg</v>
      </c>
      <c r="H29" t="str">
        <f t="shared" ca="1" si="5"/>
        <v>62290000 mg</v>
      </c>
    </row>
    <row r="30" spans="1:13" x14ac:dyDescent="0.2">
      <c r="A30">
        <f t="shared" ca="1" si="1"/>
        <v>12</v>
      </c>
      <c r="B30">
        <f t="shared" ca="1" si="2"/>
        <v>0.53207081119087085</v>
      </c>
      <c r="C30">
        <f ca="1">ROUND(RAND()*1000000+1,0)/100</f>
        <v>2897.09</v>
      </c>
      <c r="D30" s="3" t="s">
        <v>15</v>
      </c>
      <c r="E30">
        <f ca="1">C30/1000</f>
        <v>2.8970899999999999</v>
      </c>
      <c r="F30" s="3" t="s">
        <v>14</v>
      </c>
      <c r="G30" t="str">
        <f t="shared" ca="1" si="0"/>
        <v>2897,09 kg</v>
      </c>
      <c r="H30" t="str">
        <f t="shared" ca="1" si="5"/>
        <v>2,89709 t</v>
      </c>
    </row>
    <row r="31" spans="1:13" x14ac:dyDescent="0.2">
      <c r="A31">
        <f t="shared" ca="1" si="1"/>
        <v>8</v>
      </c>
      <c r="B31">
        <f t="shared" ca="1" si="2"/>
        <v>0.62467749077925239</v>
      </c>
      <c r="C31">
        <f ca="1">ROUND(RAND()*1000000+1,0)/100</f>
        <v>6560.1</v>
      </c>
      <c r="D31" s="3" t="s">
        <v>16</v>
      </c>
      <c r="E31">
        <f ca="1">C31/1000</f>
        <v>6.5601000000000003</v>
      </c>
      <c r="F31" s="3" t="s">
        <v>15</v>
      </c>
      <c r="G31" t="str">
        <f t="shared" ca="1" si="0"/>
        <v>6560,1 g</v>
      </c>
      <c r="H31" t="str">
        <f t="shared" ca="1" si="5"/>
        <v>6,5601 kg</v>
      </c>
    </row>
    <row r="32" spans="1:13" x14ac:dyDescent="0.2">
      <c r="A32">
        <f t="shared" ca="1" si="1"/>
        <v>1</v>
      </c>
      <c r="B32">
        <f t="shared" ca="1" si="2"/>
        <v>0.8860253192240708</v>
      </c>
      <c r="C32">
        <f t="shared" ca="1" si="3"/>
        <v>43.99</v>
      </c>
      <c r="D32" s="3" t="s">
        <v>16</v>
      </c>
      <c r="E32">
        <f ca="1">C32*1000</f>
        <v>43990</v>
      </c>
      <c r="F32" s="3" t="s">
        <v>17</v>
      </c>
      <c r="G32" t="str">
        <f t="shared" ca="1" si="0"/>
        <v>43,99 g</v>
      </c>
      <c r="H32" t="str">
        <f t="shared" ca="1" si="5"/>
        <v>43990 mg</v>
      </c>
    </row>
    <row r="33" spans="1:8" x14ac:dyDescent="0.2">
      <c r="A33">
        <f t="shared" ca="1" si="1"/>
        <v>27</v>
      </c>
      <c r="B33">
        <f t="shared" ca="1" si="2"/>
        <v>0.20415669505262013</v>
      </c>
      <c r="C33">
        <f ca="1">ROUND(RAND()*1000000+1,0)/100</f>
        <v>9107.9</v>
      </c>
      <c r="D33" s="3" t="s">
        <v>17</v>
      </c>
      <c r="E33">
        <f ca="1">C33/1000</f>
        <v>9.107899999999999</v>
      </c>
      <c r="F33" s="3" t="s">
        <v>16</v>
      </c>
      <c r="G33" t="str">
        <f t="shared" ca="1" si="0"/>
        <v>9107,9 mg</v>
      </c>
      <c r="H33" t="str">
        <f t="shared" ca="1" si="5"/>
        <v>9,1079 g</v>
      </c>
    </row>
    <row r="34" spans="1:8" x14ac:dyDescent="0.2">
      <c r="A34">
        <f t="shared" ca="1" si="1"/>
        <v>30</v>
      </c>
      <c r="B34">
        <f t="shared" ca="1" si="2"/>
        <v>0.17811966175203409</v>
      </c>
      <c r="C34">
        <f ca="1">ROUND(RAND()*10000+1,0)/100</f>
        <v>36.1</v>
      </c>
      <c r="D34" s="3" t="s">
        <v>14</v>
      </c>
      <c r="E34">
        <f ca="1">C34*1000</f>
        <v>36100</v>
      </c>
      <c r="F34" s="3" t="s">
        <v>15</v>
      </c>
      <c r="G34" t="str">
        <f t="shared" ca="1" si="0"/>
        <v>36,1 t</v>
      </c>
      <c r="H34" t="str">
        <f t="shared" ca="1" si="5"/>
        <v>36100 kg</v>
      </c>
    </row>
    <row r="35" spans="1:8" x14ac:dyDescent="0.2">
      <c r="A35">
        <f t="shared" ca="1" si="1"/>
        <v>29</v>
      </c>
      <c r="B35">
        <f t="shared" ca="1" si="2"/>
        <v>0.19343458927898372</v>
      </c>
      <c r="C35">
        <f t="shared" ca="1" si="3"/>
        <v>33.53</v>
      </c>
      <c r="D35" s="3" t="s">
        <v>14</v>
      </c>
      <c r="E35">
        <f ca="1">C35*1000000</f>
        <v>33530000</v>
      </c>
      <c r="F35" s="3" t="s">
        <v>16</v>
      </c>
      <c r="G35" t="str">
        <f t="shared" ca="1" si="0"/>
        <v>33,53 t</v>
      </c>
      <c r="H35" t="str">
        <f t="shared" ca="1" si="5"/>
        <v>33530000 g</v>
      </c>
    </row>
    <row r="36" spans="1:8" x14ac:dyDescent="0.2">
      <c r="A36">
        <f t="shared" ca="1" si="1"/>
        <v>15</v>
      </c>
      <c r="B36">
        <f t="shared" ca="1" si="2"/>
        <v>0.47024117902317908</v>
      </c>
      <c r="C36">
        <f t="shared" ca="1" si="3"/>
        <v>66.36</v>
      </c>
      <c r="D36" s="3" t="s">
        <v>15</v>
      </c>
      <c r="E36">
        <f ca="1">C36*1000</f>
        <v>66360</v>
      </c>
      <c r="F36" s="3" t="s">
        <v>16</v>
      </c>
      <c r="G36" t="str">
        <f t="shared" ca="1" si="0"/>
        <v>66,36 kg</v>
      </c>
      <c r="H36" t="str">
        <f t="shared" ca="1" si="5"/>
        <v>66360 g</v>
      </c>
    </row>
    <row r="37" spans="1:8" x14ac:dyDescent="0.2">
      <c r="A37">
        <f t="shared" ca="1" si="1"/>
        <v>31</v>
      </c>
      <c r="B37">
        <f t="shared" ca="1" si="2"/>
        <v>0.1680387479235258</v>
      </c>
      <c r="C37">
        <f t="shared" ca="1" si="3"/>
        <v>7.86</v>
      </c>
      <c r="D37" s="3" t="s">
        <v>15</v>
      </c>
      <c r="E37">
        <f ca="1">C37*1000000</f>
        <v>7860000</v>
      </c>
      <c r="F37" s="3" t="s">
        <v>17</v>
      </c>
      <c r="G37" t="str">
        <f t="shared" ca="1" si="0"/>
        <v>7,86 kg</v>
      </c>
      <c r="H37" t="str">
        <f t="shared" ca="1" si="5"/>
        <v>7860000 mg</v>
      </c>
    </row>
    <row r="38" spans="1:8" x14ac:dyDescent="0.2">
      <c r="A38">
        <f t="shared" ca="1" si="1"/>
        <v>13</v>
      </c>
      <c r="B38">
        <f t="shared" ca="1" si="2"/>
        <v>0.51062900014357648</v>
      </c>
      <c r="C38">
        <f ca="1">ROUND(RAND()*1000000+1,0)/100</f>
        <v>1933.37</v>
      </c>
      <c r="D38" s="3" t="s">
        <v>15</v>
      </c>
      <c r="E38">
        <f ca="1">C38/1000</f>
        <v>1.9333699999999998</v>
      </c>
      <c r="F38" s="3" t="s">
        <v>14</v>
      </c>
      <c r="G38" t="str">
        <f t="shared" ca="1" si="0"/>
        <v>1933,37 kg</v>
      </c>
      <c r="H38" t="str">
        <f t="shared" ca="1" si="5"/>
        <v>1,93337 t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3" spans="1:8" ht="15" x14ac:dyDescent="0.2">
      <c r="B43" s="1"/>
    </row>
    <row r="44" spans="1:8" ht="15" x14ac:dyDescent="0.2">
      <c r="B44" s="1"/>
    </row>
    <row r="45" spans="1:8" ht="15" x14ac:dyDescent="0.2">
      <c r="B45" s="1"/>
    </row>
    <row r="46" spans="1:8" ht="15" x14ac:dyDescent="0.2">
      <c r="B46" s="1"/>
    </row>
    <row r="47" spans="1:8" ht="15" x14ac:dyDescent="0.2">
      <c r="B47" s="1"/>
    </row>
    <row r="48" spans="1:8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L2" sqref="L2:M2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9</v>
      </c>
      <c r="D1" s="3" t="s">
        <v>11</v>
      </c>
    </row>
    <row r="2" spans="1:13" ht="15" x14ac:dyDescent="0.2">
      <c r="A2">
        <f ca="1">RANK(B2,$B$2:$B$38)</f>
        <v>2</v>
      </c>
      <c r="B2">
        <f ca="1">RAND()</f>
        <v>0.89656413764069642</v>
      </c>
      <c r="C2">
        <f ca="1">E2/1000</f>
        <v>14.115</v>
      </c>
      <c r="D2" s="3" t="s">
        <v>14</v>
      </c>
      <c r="E2">
        <f ca="1">ROUND(RAND()*9000+1,0)*10+ROUND(RAND()*8+1,0)</f>
        <v>14115</v>
      </c>
      <c r="F2" s="3" t="s">
        <v>15</v>
      </c>
      <c r="G2" t="str">
        <f t="shared" ref="G2:G38" ca="1" si="0">C2&amp;" "&amp;D2</f>
        <v>14,115 t</v>
      </c>
      <c r="H2" t="str">
        <f ca="1">E2&amp;" "&amp;F2</f>
        <v>14115 kg</v>
      </c>
      <c r="M2" s="2"/>
    </row>
    <row r="3" spans="1:13" ht="15" x14ac:dyDescent="0.2">
      <c r="A3">
        <f t="shared" ref="A3:A38" ca="1" si="1">RANK(B3,$B$2:$B$38)</f>
        <v>3</v>
      </c>
      <c r="B3">
        <f t="shared" ref="B3:B38" ca="1" si="2">RAND()</f>
        <v>0.86004602803529939</v>
      </c>
      <c r="C3">
        <f t="shared" ref="C3:C38" ca="1" si="3">E3/1000</f>
        <v>0.77700000000000002</v>
      </c>
      <c r="D3" s="3" t="s">
        <v>15</v>
      </c>
      <c r="E3">
        <f t="shared" ref="E3:E37" ca="1" si="4">ROUND(RAND()*900+1,0)*10+ROUND(RAND()*8+1,0)</f>
        <v>777</v>
      </c>
      <c r="F3" s="3" t="s">
        <v>16</v>
      </c>
      <c r="G3" t="str">
        <f t="shared" ca="1" si="0"/>
        <v>0,777 kg</v>
      </c>
      <c r="H3" t="str">
        <f t="shared" ref="H3:H38" ca="1" si="5">E3&amp;" "&amp;F3</f>
        <v>777 g</v>
      </c>
      <c r="M3" s="2"/>
    </row>
    <row r="4" spans="1:13" ht="15" x14ac:dyDescent="0.2">
      <c r="A4">
        <f t="shared" ca="1" si="1"/>
        <v>17</v>
      </c>
      <c r="B4">
        <f t="shared" ca="1" si="2"/>
        <v>0.46666326850737461</v>
      </c>
      <c r="C4">
        <f t="shared" ca="1" si="3"/>
        <v>3.3420000000000001</v>
      </c>
      <c r="D4" s="3" t="s">
        <v>16</v>
      </c>
      <c r="E4">
        <f t="shared" ca="1" si="4"/>
        <v>3342</v>
      </c>
      <c r="F4" s="3" t="s">
        <v>17</v>
      </c>
      <c r="G4" t="str">
        <f t="shared" ca="1" si="0"/>
        <v>3,342 g</v>
      </c>
      <c r="H4" t="str">
        <f t="shared" ca="1" si="5"/>
        <v>3342 mg</v>
      </c>
      <c r="M4" s="2"/>
    </row>
    <row r="5" spans="1:13" ht="15" x14ac:dyDescent="0.2">
      <c r="A5">
        <f t="shared" ca="1" si="1"/>
        <v>34</v>
      </c>
      <c r="B5">
        <f t="shared" ca="1" si="2"/>
        <v>8.0941193413058499E-2</v>
      </c>
      <c r="C5">
        <f t="shared" ca="1" si="3"/>
        <v>28.495999999999999</v>
      </c>
      <c r="D5" s="3" t="s">
        <v>14</v>
      </c>
      <c r="E5">
        <f ca="1">ROUND(RAND()*9000+1,0)*10+ROUND(RAND()*8+1,0)</f>
        <v>28496</v>
      </c>
      <c r="F5" s="3" t="s">
        <v>15</v>
      </c>
      <c r="G5" t="str">
        <f t="shared" ca="1" si="0"/>
        <v>28,496 t</v>
      </c>
      <c r="H5" t="str">
        <f t="shared" ca="1" si="5"/>
        <v>28496 kg</v>
      </c>
      <c r="M5" s="2"/>
    </row>
    <row r="6" spans="1:13" ht="15" x14ac:dyDescent="0.2">
      <c r="A6">
        <f t="shared" ca="1" si="1"/>
        <v>27</v>
      </c>
      <c r="B6">
        <f t="shared" ca="1" si="2"/>
        <v>0.24502056490028223</v>
      </c>
      <c r="C6">
        <f t="shared" ca="1" si="3"/>
        <v>3.2839999999999998</v>
      </c>
      <c r="D6" s="3" t="s">
        <v>15</v>
      </c>
      <c r="E6">
        <f t="shared" ca="1" si="4"/>
        <v>3284</v>
      </c>
      <c r="F6" s="3" t="s">
        <v>16</v>
      </c>
      <c r="G6" t="str">
        <f t="shared" ca="1" si="0"/>
        <v>3,284 kg</v>
      </c>
      <c r="H6" t="str">
        <f t="shared" ca="1" si="5"/>
        <v>3284 g</v>
      </c>
      <c r="M6" s="2"/>
    </row>
    <row r="7" spans="1:13" ht="15" x14ac:dyDescent="0.2">
      <c r="A7">
        <f t="shared" ca="1" si="1"/>
        <v>11</v>
      </c>
      <c r="B7">
        <f t="shared" ca="1" si="2"/>
        <v>0.66688961533116931</v>
      </c>
      <c r="C7">
        <f t="shared" ca="1" si="3"/>
        <v>2.766</v>
      </c>
      <c r="D7" s="3" t="s">
        <v>16</v>
      </c>
      <c r="E7">
        <f t="shared" ca="1" si="4"/>
        <v>2766</v>
      </c>
      <c r="F7" s="3" t="s">
        <v>17</v>
      </c>
      <c r="G7" t="str">
        <f t="shared" ca="1" si="0"/>
        <v>2,766 g</v>
      </c>
      <c r="H7" t="str">
        <f t="shared" ca="1" si="5"/>
        <v>2766 mg</v>
      </c>
      <c r="M7" s="2"/>
    </row>
    <row r="8" spans="1:13" ht="15" x14ac:dyDescent="0.2">
      <c r="A8">
        <f t="shared" ca="1" si="1"/>
        <v>23</v>
      </c>
      <c r="B8">
        <f t="shared" ca="1" si="2"/>
        <v>0.30358978453097707</v>
      </c>
      <c r="C8">
        <f t="shared" ca="1" si="3"/>
        <v>60.523000000000003</v>
      </c>
      <c r="D8" s="3" t="s">
        <v>14</v>
      </c>
      <c r="E8">
        <f ca="1">ROUND(RAND()*9000+1,0)*10+ROUND(RAND()*8+1,0)</f>
        <v>60523</v>
      </c>
      <c r="F8" s="3" t="s">
        <v>15</v>
      </c>
      <c r="G8" t="str">
        <f t="shared" ca="1" si="0"/>
        <v>60,523 t</v>
      </c>
      <c r="H8" t="str">
        <f t="shared" ca="1" si="5"/>
        <v>60523 kg</v>
      </c>
      <c r="M8" s="2"/>
    </row>
    <row r="9" spans="1:13" ht="15" x14ac:dyDescent="0.2">
      <c r="A9">
        <f t="shared" ca="1" si="1"/>
        <v>13</v>
      </c>
      <c r="B9">
        <f t="shared" ca="1" si="2"/>
        <v>0.5788809716373905</v>
      </c>
      <c r="C9">
        <f t="shared" ca="1" si="3"/>
        <v>3.1E-2</v>
      </c>
      <c r="D9" s="3" t="s">
        <v>15</v>
      </c>
      <c r="E9">
        <f t="shared" ca="1" si="4"/>
        <v>31</v>
      </c>
      <c r="F9" s="3" t="s">
        <v>16</v>
      </c>
      <c r="G9" t="str">
        <f t="shared" ca="1" si="0"/>
        <v>0,031 kg</v>
      </c>
      <c r="H9" t="str">
        <f t="shared" ca="1" si="5"/>
        <v>31 g</v>
      </c>
      <c r="M9" s="2"/>
    </row>
    <row r="10" spans="1:13" ht="15" x14ac:dyDescent="0.2">
      <c r="A10">
        <f t="shared" ca="1" si="1"/>
        <v>16</v>
      </c>
      <c r="B10">
        <f t="shared" ca="1" si="2"/>
        <v>0.49644875537433497</v>
      </c>
      <c r="C10">
        <f t="shared" ca="1" si="3"/>
        <v>6.0549999999999997</v>
      </c>
      <c r="D10" s="3" t="s">
        <v>16</v>
      </c>
      <c r="E10">
        <f t="shared" ca="1" si="4"/>
        <v>6055</v>
      </c>
      <c r="F10" s="3" t="s">
        <v>17</v>
      </c>
      <c r="G10" t="str">
        <f t="shared" ca="1" si="0"/>
        <v>6,055 g</v>
      </c>
      <c r="H10" t="str">
        <f t="shared" ca="1" si="5"/>
        <v>6055 mg</v>
      </c>
      <c r="M10" s="2"/>
    </row>
    <row r="11" spans="1:13" ht="15" x14ac:dyDescent="0.2">
      <c r="A11">
        <f t="shared" ca="1" si="1"/>
        <v>22</v>
      </c>
      <c r="B11">
        <f t="shared" ca="1" si="2"/>
        <v>0.31798414776673367</v>
      </c>
      <c r="C11">
        <f t="shared" ca="1" si="3"/>
        <v>30.805</v>
      </c>
      <c r="D11" s="3" t="s">
        <v>14</v>
      </c>
      <c r="E11">
        <f ca="1">ROUND(RAND()*9000+1,0)*10+ROUND(RAND()*8+1,0)</f>
        <v>30805</v>
      </c>
      <c r="F11" s="3" t="s">
        <v>15</v>
      </c>
      <c r="G11" t="str">
        <f t="shared" ca="1" si="0"/>
        <v>30,805 t</v>
      </c>
      <c r="H11" t="str">
        <f t="shared" ca="1" si="5"/>
        <v>30805 kg</v>
      </c>
      <c r="M11" s="2"/>
    </row>
    <row r="12" spans="1:13" ht="15" x14ac:dyDescent="0.2">
      <c r="A12">
        <f t="shared" ca="1" si="1"/>
        <v>32</v>
      </c>
      <c r="B12">
        <f t="shared" ca="1" si="2"/>
        <v>0.14821503901974586</v>
      </c>
      <c r="C12">
        <f t="shared" ca="1" si="3"/>
        <v>8.2070000000000007</v>
      </c>
      <c r="D12" s="3" t="s">
        <v>15</v>
      </c>
      <c r="E12">
        <f t="shared" ca="1" si="4"/>
        <v>8207</v>
      </c>
      <c r="F12" s="3" t="s">
        <v>16</v>
      </c>
      <c r="G12" t="str">
        <f t="shared" ca="1" si="0"/>
        <v>8,207 kg</v>
      </c>
      <c r="H12" t="str">
        <f t="shared" ca="1" si="5"/>
        <v>8207 g</v>
      </c>
      <c r="M12" s="2"/>
    </row>
    <row r="13" spans="1:13" ht="15" x14ac:dyDescent="0.2">
      <c r="A13">
        <f t="shared" ca="1" si="1"/>
        <v>8</v>
      </c>
      <c r="B13">
        <f t="shared" ca="1" si="2"/>
        <v>0.73933573675162201</v>
      </c>
      <c r="C13">
        <f t="shared" ca="1" si="3"/>
        <v>8.7850000000000001</v>
      </c>
      <c r="D13" s="3" t="s">
        <v>16</v>
      </c>
      <c r="E13">
        <f t="shared" ca="1" si="4"/>
        <v>8785</v>
      </c>
      <c r="F13" s="3" t="s">
        <v>17</v>
      </c>
      <c r="G13" t="str">
        <f t="shared" ca="1" si="0"/>
        <v>8,785 g</v>
      </c>
      <c r="H13" t="str">
        <f t="shared" ca="1" si="5"/>
        <v>8785 mg</v>
      </c>
      <c r="M13" s="2"/>
    </row>
    <row r="14" spans="1:13" ht="15" x14ac:dyDescent="0.2">
      <c r="A14">
        <f t="shared" ca="1" si="1"/>
        <v>20</v>
      </c>
      <c r="B14">
        <f t="shared" ca="1" si="2"/>
        <v>0.36893104546155175</v>
      </c>
      <c r="C14">
        <f t="shared" ca="1" si="3"/>
        <v>77.843000000000004</v>
      </c>
      <c r="D14" s="3" t="s">
        <v>14</v>
      </c>
      <c r="E14">
        <f ca="1">ROUND(RAND()*9000+1,0)*10+ROUND(RAND()*8+1,0)</f>
        <v>77843</v>
      </c>
      <c r="F14" s="3" t="s">
        <v>15</v>
      </c>
      <c r="G14" t="str">
        <f t="shared" ca="1" si="0"/>
        <v>77,843 t</v>
      </c>
      <c r="H14" t="str">
        <f t="shared" ca="1" si="5"/>
        <v>77843 kg</v>
      </c>
      <c r="M14" s="2"/>
    </row>
    <row r="15" spans="1:13" ht="15" x14ac:dyDescent="0.2">
      <c r="A15">
        <f t="shared" ca="1" si="1"/>
        <v>7</v>
      </c>
      <c r="B15">
        <f t="shared" ca="1" si="2"/>
        <v>0.74375222275235375</v>
      </c>
      <c r="C15">
        <f t="shared" ca="1" si="3"/>
        <v>3.3559999999999999</v>
      </c>
      <c r="D15" s="3" t="s">
        <v>15</v>
      </c>
      <c r="E15">
        <f t="shared" ca="1" si="4"/>
        <v>3356</v>
      </c>
      <c r="F15" s="3" t="s">
        <v>16</v>
      </c>
      <c r="G15" t="str">
        <f t="shared" ca="1" si="0"/>
        <v>3,356 kg</v>
      </c>
      <c r="H15" t="str">
        <f t="shared" ca="1" si="5"/>
        <v>3356 g</v>
      </c>
      <c r="M15" s="2"/>
    </row>
    <row r="16" spans="1:13" ht="15" x14ac:dyDescent="0.2">
      <c r="A16">
        <f t="shared" ca="1" si="1"/>
        <v>31</v>
      </c>
      <c r="B16">
        <f t="shared" ca="1" si="2"/>
        <v>0.15257551116773349</v>
      </c>
      <c r="C16">
        <f t="shared" ca="1" si="3"/>
        <v>5.7009999999999996</v>
      </c>
      <c r="D16" s="3" t="s">
        <v>16</v>
      </c>
      <c r="E16">
        <f t="shared" ca="1" si="4"/>
        <v>5701</v>
      </c>
      <c r="F16" s="3" t="s">
        <v>17</v>
      </c>
      <c r="G16" t="str">
        <f t="shared" ca="1" si="0"/>
        <v>5,701 g</v>
      </c>
      <c r="H16" t="str">
        <f t="shared" ca="1" si="5"/>
        <v>5701 mg</v>
      </c>
      <c r="M16" s="2"/>
    </row>
    <row r="17" spans="1:13" ht="15" x14ac:dyDescent="0.2">
      <c r="A17">
        <f t="shared" ca="1" si="1"/>
        <v>5</v>
      </c>
      <c r="B17">
        <f t="shared" ca="1" si="2"/>
        <v>0.79917410182481086</v>
      </c>
      <c r="C17">
        <f t="shared" ca="1" si="3"/>
        <v>35.646000000000001</v>
      </c>
      <c r="D17" s="3" t="s">
        <v>14</v>
      </c>
      <c r="E17">
        <f ca="1">ROUND(RAND()*9000+1,0)*10+ROUND(RAND()*8+1,0)</f>
        <v>35646</v>
      </c>
      <c r="F17" s="3" t="s">
        <v>15</v>
      </c>
      <c r="G17" t="str">
        <f t="shared" ca="1" si="0"/>
        <v>35,646 t</v>
      </c>
      <c r="H17" t="str">
        <f t="shared" ca="1" si="5"/>
        <v>35646 kg</v>
      </c>
      <c r="M17" s="2"/>
    </row>
    <row r="18" spans="1:13" ht="15" x14ac:dyDescent="0.2">
      <c r="A18">
        <f t="shared" ca="1" si="1"/>
        <v>10</v>
      </c>
      <c r="B18">
        <f t="shared" ca="1" si="2"/>
        <v>0.69040034970604025</v>
      </c>
      <c r="C18">
        <f t="shared" ca="1" si="3"/>
        <v>4.1980000000000004</v>
      </c>
      <c r="D18" s="3" t="s">
        <v>15</v>
      </c>
      <c r="E18">
        <f t="shared" ca="1" si="4"/>
        <v>4198</v>
      </c>
      <c r="F18" s="3" t="s">
        <v>16</v>
      </c>
      <c r="G18" t="str">
        <f t="shared" ca="1" si="0"/>
        <v>4,198 kg</v>
      </c>
      <c r="H18" t="str">
        <f t="shared" ca="1" si="5"/>
        <v>4198 g</v>
      </c>
      <c r="M18" s="2"/>
    </row>
    <row r="19" spans="1:13" ht="15" x14ac:dyDescent="0.2">
      <c r="A19">
        <f t="shared" ca="1" si="1"/>
        <v>6</v>
      </c>
      <c r="B19">
        <f t="shared" ca="1" si="2"/>
        <v>0.76221371563724627</v>
      </c>
      <c r="C19">
        <f t="shared" ca="1" si="3"/>
        <v>3.6059999999999999</v>
      </c>
      <c r="D19" s="3" t="s">
        <v>16</v>
      </c>
      <c r="E19">
        <f t="shared" ca="1" si="4"/>
        <v>3606</v>
      </c>
      <c r="F19" s="3" t="s">
        <v>17</v>
      </c>
      <c r="G19" t="str">
        <f t="shared" ca="1" si="0"/>
        <v>3,606 g</v>
      </c>
      <c r="H19" t="str">
        <f t="shared" ca="1" si="5"/>
        <v>3606 mg</v>
      </c>
      <c r="M19" s="2"/>
    </row>
    <row r="20" spans="1:13" ht="15" x14ac:dyDescent="0.2">
      <c r="A20">
        <f t="shared" ca="1" si="1"/>
        <v>21</v>
      </c>
      <c r="B20">
        <f t="shared" ca="1" si="2"/>
        <v>0.36601016265380248</v>
      </c>
      <c r="C20">
        <f t="shared" ca="1" si="3"/>
        <v>47.887999999999998</v>
      </c>
      <c r="D20" s="3" t="s">
        <v>14</v>
      </c>
      <c r="E20">
        <f ca="1">ROUND(RAND()*9000+1,0)*10+ROUND(RAND()*8+1,0)</f>
        <v>47888</v>
      </c>
      <c r="F20" s="3" t="s">
        <v>15</v>
      </c>
      <c r="G20" t="str">
        <f t="shared" ca="1" si="0"/>
        <v>47,888 t</v>
      </c>
      <c r="H20" t="str">
        <f t="shared" ca="1" si="5"/>
        <v>47888 kg</v>
      </c>
      <c r="M20" s="2"/>
    </row>
    <row r="21" spans="1:13" ht="15" x14ac:dyDescent="0.2">
      <c r="A21">
        <f t="shared" ca="1" si="1"/>
        <v>30</v>
      </c>
      <c r="B21">
        <f t="shared" ca="1" si="2"/>
        <v>0.1664358407428238</v>
      </c>
      <c r="C21">
        <f t="shared" ca="1" si="3"/>
        <v>0.74299999999999999</v>
      </c>
      <c r="D21" s="3" t="s">
        <v>15</v>
      </c>
      <c r="E21">
        <f t="shared" ca="1" si="4"/>
        <v>743</v>
      </c>
      <c r="F21" s="3" t="s">
        <v>16</v>
      </c>
      <c r="G21" t="str">
        <f t="shared" ca="1" si="0"/>
        <v>0,743 kg</v>
      </c>
      <c r="H21" t="str">
        <f t="shared" ca="1" si="5"/>
        <v>743 g</v>
      </c>
      <c r="M21" s="2"/>
    </row>
    <row r="22" spans="1:13" x14ac:dyDescent="0.2">
      <c r="A22">
        <f t="shared" ca="1" si="1"/>
        <v>36</v>
      </c>
      <c r="B22">
        <f t="shared" ca="1" si="2"/>
        <v>6.3303361527696E-2</v>
      </c>
      <c r="C22">
        <f t="shared" ca="1" si="3"/>
        <v>1.667</v>
      </c>
      <c r="D22" s="3" t="s">
        <v>16</v>
      </c>
      <c r="E22">
        <f t="shared" ca="1" si="4"/>
        <v>1667</v>
      </c>
      <c r="F22" s="3" t="s">
        <v>17</v>
      </c>
      <c r="G22" t="str">
        <f t="shared" ca="1" si="0"/>
        <v>1,667 g</v>
      </c>
      <c r="H22" t="str">
        <f t="shared" ca="1" si="5"/>
        <v>1667 mg</v>
      </c>
    </row>
    <row r="23" spans="1:13" x14ac:dyDescent="0.2">
      <c r="A23">
        <f t="shared" ca="1" si="1"/>
        <v>14</v>
      </c>
      <c r="B23">
        <f t="shared" ca="1" si="2"/>
        <v>0.55316956876541434</v>
      </c>
      <c r="C23">
        <f t="shared" ca="1" si="3"/>
        <v>86.763999999999996</v>
      </c>
      <c r="D23" s="3" t="s">
        <v>14</v>
      </c>
      <c r="E23">
        <f ca="1">ROUND(RAND()*9000+1,0)*10+ROUND(RAND()*8+1,0)</f>
        <v>86764</v>
      </c>
      <c r="F23" s="3" t="s">
        <v>15</v>
      </c>
      <c r="G23" t="str">
        <f t="shared" ca="1" si="0"/>
        <v>86,764 t</v>
      </c>
      <c r="H23" t="str">
        <f t="shared" ca="1" si="5"/>
        <v>86764 kg</v>
      </c>
    </row>
    <row r="24" spans="1:13" x14ac:dyDescent="0.2">
      <c r="A24">
        <f t="shared" ca="1" si="1"/>
        <v>26</v>
      </c>
      <c r="B24">
        <f t="shared" ca="1" si="2"/>
        <v>0.27655852478074738</v>
      </c>
      <c r="C24">
        <f t="shared" ca="1" si="3"/>
        <v>0.64500000000000002</v>
      </c>
      <c r="D24" s="3" t="s">
        <v>15</v>
      </c>
      <c r="E24">
        <f t="shared" ca="1" si="4"/>
        <v>645</v>
      </c>
      <c r="F24" s="3" t="s">
        <v>16</v>
      </c>
      <c r="G24" t="str">
        <f t="shared" ca="1" si="0"/>
        <v>0,645 kg</v>
      </c>
      <c r="H24" t="str">
        <f t="shared" ca="1" si="5"/>
        <v>645 g</v>
      </c>
    </row>
    <row r="25" spans="1:13" x14ac:dyDescent="0.2">
      <c r="A25">
        <f t="shared" ca="1" si="1"/>
        <v>18</v>
      </c>
      <c r="B25">
        <f t="shared" ca="1" si="2"/>
        <v>0.43229583753948442</v>
      </c>
      <c r="C25">
        <f t="shared" ca="1" si="3"/>
        <v>8.9990000000000006</v>
      </c>
      <c r="D25" s="3" t="s">
        <v>16</v>
      </c>
      <c r="E25">
        <f t="shared" ca="1" si="4"/>
        <v>8999</v>
      </c>
      <c r="F25" s="3" t="s">
        <v>17</v>
      </c>
      <c r="G25" t="str">
        <f t="shared" ca="1" si="0"/>
        <v>8,999 g</v>
      </c>
      <c r="H25" t="str">
        <f t="shared" ca="1" si="5"/>
        <v>8999 mg</v>
      </c>
    </row>
    <row r="26" spans="1:13" x14ac:dyDescent="0.2">
      <c r="A26">
        <f t="shared" ca="1" si="1"/>
        <v>12</v>
      </c>
      <c r="B26">
        <f t="shared" ca="1" si="2"/>
        <v>0.6030544126773919</v>
      </c>
      <c r="C26">
        <f t="shared" ca="1" si="3"/>
        <v>8.1739999999999995</v>
      </c>
      <c r="D26" s="3" t="s">
        <v>14</v>
      </c>
      <c r="E26">
        <f ca="1">ROUND(RAND()*9000+1,0)*10+ROUND(RAND()*8+1,0)</f>
        <v>8174</v>
      </c>
      <c r="F26" s="3" t="s">
        <v>15</v>
      </c>
      <c r="G26" t="str">
        <f t="shared" ca="1" si="0"/>
        <v>8,174 t</v>
      </c>
      <c r="H26" t="str">
        <f t="shared" ca="1" si="5"/>
        <v>8174 kg</v>
      </c>
    </row>
    <row r="27" spans="1:13" x14ac:dyDescent="0.2">
      <c r="A27">
        <f t="shared" ca="1" si="1"/>
        <v>1</v>
      </c>
      <c r="B27">
        <f t="shared" ca="1" si="2"/>
        <v>0.98463085176677501</v>
      </c>
      <c r="C27">
        <f t="shared" ca="1" si="3"/>
        <v>6.1139999999999999</v>
      </c>
      <c r="D27" s="3" t="s">
        <v>15</v>
      </c>
      <c r="E27">
        <f t="shared" ca="1" si="4"/>
        <v>6114</v>
      </c>
      <c r="F27" s="3" t="s">
        <v>16</v>
      </c>
      <c r="G27" t="str">
        <f t="shared" ca="1" si="0"/>
        <v>6,114 kg</v>
      </c>
      <c r="H27" t="str">
        <f t="shared" ca="1" si="5"/>
        <v>6114 g</v>
      </c>
    </row>
    <row r="28" spans="1:13" x14ac:dyDescent="0.2">
      <c r="A28">
        <f t="shared" ca="1" si="1"/>
        <v>9</v>
      </c>
      <c r="B28">
        <f t="shared" ca="1" si="2"/>
        <v>0.72551798792432654</v>
      </c>
      <c r="C28">
        <f t="shared" ca="1" si="3"/>
        <v>6.3860000000000001</v>
      </c>
      <c r="D28" s="3" t="s">
        <v>16</v>
      </c>
      <c r="E28">
        <f t="shared" ca="1" si="4"/>
        <v>6386</v>
      </c>
      <c r="F28" s="3" t="s">
        <v>17</v>
      </c>
      <c r="G28" t="str">
        <f t="shared" ca="1" si="0"/>
        <v>6,386 g</v>
      </c>
      <c r="H28" t="str">
        <f t="shared" ca="1" si="5"/>
        <v>6386 mg</v>
      </c>
    </row>
    <row r="29" spans="1:13" x14ac:dyDescent="0.2">
      <c r="A29">
        <f t="shared" ca="1" si="1"/>
        <v>37</v>
      </c>
      <c r="B29">
        <f t="shared" ca="1" si="2"/>
        <v>5.1625852009770101E-3</v>
      </c>
      <c r="C29">
        <f t="shared" ca="1" si="3"/>
        <v>64.346999999999994</v>
      </c>
      <c r="D29" s="3" t="s">
        <v>14</v>
      </c>
      <c r="E29">
        <f ca="1">ROUND(RAND()*9000+1,0)*10+ROUND(RAND()*8+1,0)</f>
        <v>64347</v>
      </c>
      <c r="F29" s="3" t="s">
        <v>15</v>
      </c>
      <c r="G29" t="str">
        <f t="shared" ca="1" si="0"/>
        <v>64,347 t</v>
      </c>
      <c r="H29" t="str">
        <f t="shared" ca="1" si="5"/>
        <v>64347 kg</v>
      </c>
    </row>
    <row r="30" spans="1:13" x14ac:dyDescent="0.2">
      <c r="A30">
        <f t="shared" ca="1" si="1"/>
        <v>28</v>
      </c>
      <c r="B30">
        <f t="shared" ca="1" si="2"/>
        <v>0.19621814513164038</v>
      </c>
      <c r="C30">
        <f t="shared" ca="1" si="3"/>
        <v>7.7910000000000004</v>
      </c>
      <c r="D30" s="3" t="s">
        <v>15</v>
      </c>
      <c r="E30">
        <f t="shared" ca="1" si="4"/>
        <v>7791</v>
      </c>
      <c r="F30" s="3" t="s">
        <v>16</v>
      </c>
      <c r="G30" t="str">
        <f t="shared" ca="1" si="0"/>
        <v>7,791 kg</v>
      </c>
      <c r="H30" t="str">
        <f t="shared" ca="1" si="5"/>
        <v>7791 g</v>
      </c>
    </row>
    <row r="31" spans="1:13" x14ac:dyDescent="0.2">
      <c r="A31">
        <f t="shared" ca="1" si="1"/>
        <v>35</v>
      </c>
      <c r="B31">
        <f t="shared" ca="1" si="2"/>
        <v>6.7309333698120422E-2</v>
      </c>
      <c r="C31">
        <f t="shared" ca="1" si="3"/>
        <v>2.9590000000000001</v>
      </c>
      <c r="D31" s="3" t="s">
        <v>16</v>
      </c>
      <c r="E31">
        <f t="shared" ca="1" si="4"/>
        <v>2959</v>
      </c>
      <c r="F31" s="3" t="s">
        <v>17</v>
      </c>
      <c r="G31" t="str">
        <f t="shared" ca="1" si="0"/>
        <v>2,959 g</v>
      </c>
      <c r="H31" t="str">
        <f t="shared" ca="1" si="5"/>
        <v>2959 mg</v>
      </c>
    </row>
    <row r="32" spans="1:13" x14ac:dyDescent="0.2">
      <c r="A32">
        <f t="shared" ca="1" si="1"/>
        <v>24</v>
      </c>
      <c r="B32">
        <f t="shared" ca="1" si="2"/>
        <v>0.29621536777547697</v>
      </c>
      <c r="C32">
        <f t="shared" ca="1" si="3"/>
        <v>81.082999999999998</v>
      </c>
      <c r="D32" s="3" t="s">
        <v>14</v>
      </c>
      <c r="E32">
        <f ca="1">ROUND(RAND()*9000+1,0)*10+ROUND(RAND()*8+1,0)</f>
        <v>81083</v>
      </c>
      <c r="F32" s="3" t="s">
        <v>15</v>
      </c>
      <c r="G32" t="str">
        <f t="shared" ca="1" si="0"/>
        <v>81,083 t</v>
      </c>
      <c r="H32" t="str">
        <f t="shared" ca="1" si="5"/>
        <v>81083 kg</v>
      </c>
    </row>
    <row r="33" spans="1:8" x14ac:dyDescent="0.2">
      <c r="A33">
        <f t="shared" ca="1" si="1"/>
        <v>15</v>
      </c>
      <c r="B33">
        <f t="shared" ca="1" si="2"/>
        <v>0.51968780454083729</v>
      </c>
      <c r="C33">
        <f t="shared" ca="1" si="3"/>
        <v>3.282</v>
      </c>
      <c r="D33" s="3" t="s">
        <v>15</v>
      </c>
      <c r="E33">
        <f t="shared" ca="1" si="4"/>
        <v>3282</v>
      </c>
      <c r="F33" s="3" t="s">
        <v>16</v>
      </c>
      <c r="G33" t="str">
        <f t="shared" ca="1" si="0"/>
        <v>3,282 kg</v>
      </c>
      <c r="H33" t="str">
        <f t="shared" ca="1" si="5"/>
        <v>3282 g</v>
      </c>
    </row>
    <row r="34" spans="1:8" x14ac:dyDescent="0.2">
      <c r="A34">
        <f t="shared" ca="1" si="1"/>
        <v>4</v>
      </c>
      <c r="B34">
        <f t="shared" ca="1" si="2"/>
        <v>0.81887892369797555</v>
      </c>
      <c r="C34">
        <f t="shared" ca="1" si="3"/>
        <v>2.8069999999999999</v>
      </c>
      <c r="D34" s="3" t="s">
        <v>16</v>
      </c>
      <c r="E34">
        <f t="shared" ca="1" si="4"/>
        <v>2807</v>
      </c>
      <c r="F34" s="3" t="s">
        <v>17</v>
      </c>
      <c r="G34" t="str">
        <f t="shared" ca="1" si="0"/>
        <v>2,807 g</v>
      </c>
      <c r="H34" t="str">
        <f t="shared" ca="1" si="5"/>
        <v>2807 mg</v>
      </c>
    </row>
    <row r="35" spans="1:8" x14ac:dyDescent="0.2">
      <c r="A35">
        <f t="shared" ca="1" si="1"/>
        <v>25</v>
      </c>
      <c r="B35">
        <f t="shared" ca="1" si="2"/>
        <v>0.29586804563796287</v>
      </c>
      <c r="C35">
        <f t="shared" ca="1" si="3"/>
        <v>49.395000000000003</v>
      </c>
      <c r="D35" s="3" t="s">
        <v>14</v>
      </c>
      <c r="E35">
        <f ca="1">ROUND(RAND()*9000+1,0)*10+ROUND(RAND()*8+1,0)</f>
        <v>49395</v>
      </c>
      <c r="F35" s="3" t="s">
        <v>15</v>
      </c>
      <c r="G35" t="str">
        <f t="shared" ca="1" si="0"/>
        <v>49,395 t</v>
      </c>
      <c r="H35" t="str">
        <f t="shared" ca="1" si="5"/>
        <v>49395 kg</v>
      </c>
    </row>
    <row r="36" spans="1:8" x14ac:dyDescent="0.2">
      <c r="A36">
        <f t="shared" ca="1" si="1"/>
        <v>33</v>
      </c>
      <c r="B36">
        <f t="shared" ca="1" si="2"/>
        <v>9.8074729069930644E-2</v>
      </c>
      <c r="C36">
        <f t="shared" ca="1" si="3"/>
        <v>2.5920000000000001</v>
      </c>
      <c r="D36" s="3" t="s">
        <v>15</v>
      </c>
      <c r="E36">
        <f t="shared" ca="1" si="4"/>
        <v>2592</v>
      </c>
      <c r="F36" s="3" t="s">
        <v>16</v>
      </c>
      <c r="G36" t="str">
        <f t="shared" ca="1" si="0"/>
        <v>2,592 kg</v>
      </c>
      <c r="H36" t="str">
        <f t="shared" ca="1" si="5"/>
        <v>2592 g</v>
      </c>
    </row>
    <row r="37" spans="1:8" x14ac:dyDescent="0.2">
      <c r="A37">
        <f t="shared" ca="1" si="1"/>
        <v>29</v>
      </c>
      <c r="B37">
        <f t="shared" ca="1" si="2"/>
        <v>0.16774315697450193</v>
      </c>
      <c r="C37">
        <f t="shared" ca="1" si="3"/>
        <v>8.1159999999999997</v>
      </c>
      <c r="D37" s="3" t="s">
        <v>16</v>
      </c>
      <c r="E37">
        <f t="shared" ca="1" si="4"/>
        <v>8116</v>
      </c>
      <c r="F37" s="3" t="s">
        <v>17</v>
      </c>
      <c r="G37" t="str">
        <f t="shared" ca="1" si="0"/>
        <v>8,116 g</v>
      </c>
      <c r="H37" t="str">
        <f t="shared" ca="1" si="5"/>
        <v>8116 mg</v>
      </c>
    </row>
    <row r="38" spans="1:8" x14ac:dyDescent="0.2">
      <c r="A38">
        <f t="shared" ca="1" si="1"/>
        <v>19</v>
      </c>
      <c r="B38">
        <f t="shared" ca="1" si="2"/>
        <v>0.42069821212671155</v>
      </c>
      <c r="C38">
        <f t="shared" ca="1" si="3"/>
        <v>78.233000000000004</v>
      </c>
      <c r="D38" s="3" t="s">
        <v>14</v>
      </c>
      <c r="E38">
        <f ca="1">ROUND(RAND()*9000+1,0)*10+ROUND(RAND()*8+1,0)</f>
        <v>78233</v>
      </c>
      <c r="F38" s="3" t="s">
        <v>15</v>
      </c>
      <c r="G38" t="str">
        <f t="shared" ca="1" si="0"/>
        <v>78,233 t</v>
      </c>
      <c r="H38" t="str">
        <f t="shared" ca="1" si="5"/>
        <v>78233 kg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2" spans="1:8" x14ac:dyDescent="0.2">
      <c r="D42" s="3"/>
      <c r="E42"/>
      <c r="F42" s="3"/>
    </row>
    <row r="43" spans="1:8" ht="15" x14ac:dyDescent="0.2">
      <c r="B43" s="1"/>
      <c r="D43" s="3"/>
      <c r="E43"/>
      <c r="F43" s="3"/>
    </row>
    <row r="44" spans="1:8" ht="15" x14ac:dyDescent="0.2">
      <c r="B44" s="1"/>
      <c r="D44" s="3"/>
      <c r="E44"/>
      <c r="F44" s="3"/>
    </row>
    <row r="45" spans="1:8" ht="15" x14ac:dyDescent="0.2">
      <c r="B45" s="1"/>
      <c r="D45" s="3"/>
      <c r="E45"/>
      <c r="F45" s="3"/>
    </row>
    <row r="46" spans="1:8" ht="15" x14ac:dyDescent="0.2">
      <c r="B46" s="1"/>
      <c r="D46" s="3"/>
      <c r="E46"/>
      <c r="F46" s="3"/>
    </row>
    <row r="47" spans="1:8" ht="15" x14ac:dyDescent="0.2">
      <c r="B47" s="1"/>
      <c r="D47" s="3"/>
      <c r="E47"/>
      <c r="F47" s="3"/>
    </row>
    <row r="48" spans="1:8" ht="15" x14ac:dyDescent="0.2">
      <c r="B48" s="1"/>
      <c r="D48" s="3"/>
      <c r="E48"/>
      <c r="F48" s="3"/>
    </row>
    <row r="49" spans="2:6" ht="15" x14ac:dyDescent="0.2">
      <c r="B49" s="1"/>
      <c r="D49" s="3"/>
      <c r="E49"/>
      <c r="F49" s="3"/>
    </row>
    <row r="50" spans="2:6" x14ac:dyDescent="0.2">
      <c r="D50" s="3"/>
      <c r="E50"/>
      <c r="F50" s="3"/>
    </row>
    <row r="51" spans="2:6" ht="15" x14ac:dyDescent="0.2">
      <c r="B51" s="2"/>
      <c r="D51" s="3"/>
      <c r="E51"/>
      <c r="F51" s="3"/>
    </row>
    <row r="52" spans="2:6" x14ac:dyDescent="0.2">
      <c r="D52" s="3"/>
      <c r="E52"/>
      <c r="F52" s="3"/>
    </row>
    <row r="53" spans="2:6" ht="15" x14ac:dyDescent="0.2">
      <c r="B53" s="1"/>
      <c r="D53" s="3"/>
      <c r="E53"/>
      <c r="F53" s="3"/>
    </row>
    <row r="54" spans="2:6" ht="15" x14ac:dyDescent="0.2">
      <c r="B54" s="1"/>
      <c r="D54" s="3"/>
      <c r="E54"/>
      <c r="F54" s="3"/>
    </row>
    <row r="55" spans="2:6" ht="15" x14ac:dyDescent="0.2">
      <c r="B55" s="1"/>
      <c r="D55" s="3"/>
      <c r="E55"/>
      <c r="F55" s="3"/>
    </row>
    <row r="56" spans="2:6" ht="15" x14ac:dyDescent="0.2">
      <c r="B56" s="1"/>
    </row>
    <row r="57" spans="2:6" ht="15" x14ac:dyDescent="0.2">
      <c r="B57" s="1"/>
    </row>
    <row r="58" spans="2:6" ht="15" x14ac:dyDescent="0.2">
      <c r="B58" s="1"/>
    </row>
    <row r="59" spans="2:6" ht="15" x14ac:dyDescent="0.2">
      <c r="B59" s="1"/>
    </row>
    <row r="61" spans="2:6" ht="15" x14ac:dyDescent="0.2">
      <c r="B61" s="2"/>
    </row>
    <row r="63" spans="2:6" ht="15" x14ac:dyDescent="0.2">
      <c r="B63" s="1"/>
    </row>
    <row r="64" spans="2:6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Normal="100" workbookViewId="0">
      <selection activeCell="L2" sqref="L2:M2"/>
    </sheetView>
  </sheetViews>
  <sheetFormatPr baseColWidth="10" defaultRowHeight="12.75" x14ac:dyDescent="0.2"/>
  <cols>
    <col min="2" max="2" width="35" customWidth="1"/>
    <col min="5" max="5" width="11.42578125" style="3"/>
    <col min="7" max="7" width="14.28515625" bestFit="1" customWidth="1"/>
    <col min="8" max="8" width="28.85546875" bestFit="1" customWidth="1"/>
  </cols>
  <sheetData>
    <row r="1" spans="1:13" x14ac:dyDescent="0.2">
      <c r="A1">
        <v>37</v>
      </c>
      <c r="C1" s="3" t="s">
        <v>9</v>
      </c>
      <c r="D1" s="3" t="s">
        <v>10</v>
      </c>
    </row>
    <row r="2" spans="1:13" ht="15" x14ac:dyDescent="0.2">
      <c r="A2">
        <f ca="1">ROUND(RAND()*(A1-1)+0.5,0)</f>
        <v>20</v>
      </c>
      <c r="B2">
        <f t="shared" ref="B2:B37" ca="1" si="0">MOD(B1+$A$2,$A$1)</f>
        <v>20</v>
      </c>
      <c r="C2">
        <f ca="1">ROUND(RAND()*8+1,0)</f>
        <v>4</v>
      </c>
      <c r="D2">
        <f ca="1">C2+ROUND(RAND()*8+1,0)*10</f>
        <v>34</v>
      </c>
      <c r="E2" s="3">
        <f ca="1">ROUND(RAND()*8+1,0)+(10-C2)+ROUND(RAND()*8+1,0)*10</f>
        <v>21</v>
      </c>
      <c r="F2">
        <f ca="1">(10-C2)+ROUND(RAND()*8+1,0)*10</f>
        <v>76</v>
      </c>
      <c r="G2" t="str">
        <f ca="1">E2&amp;" + "&amp;D2&amp;" + "&amp;F2&amp;" ="</f>
        <v>21 + 34 + 76 =</v>
      </c>
      <c r="H2" t="str">
        <f ca="1">E2&amp;" + ("&amp;D2&amp;" + "&amp;F2&amp;") = "&amp;E2&amp;" + "&amp;D2+F2&amp;" = "&amp;D2+E2+F2</f>
        <v>21 + (34 + 76) = 21 + 110 = 131</v>
      </c>
      <c r="M2" s="2"/>
    </row>
    <row r="3" spans="1:13" ht="15" x14ac:dyDescent="0.2">
      <c r="B3">
        <f t="shared" ca="1" si="0"/>
        <v>3</v>
      </c>
      <c r="C3">
        <f t="shared" ref="C3:C38" ca="1" si="1">ROUND(RAND()*8+1,0)</f>
        <v>6</v>
      </c>
      <c r="D3">
        <f t="shared" ref="D3:D38" ca="1" si="2">C3+ROUND(RAND()*8+1,0)*10</f>
        <v>96</v>
      </c>
      <c r="E3" s="3">
        <f t="shared" ref="E3:E38" ca="1" si="3">ROUND(RAND()*8+1,0)+(10-C3)+ROUND(RAND()*8+1,0)*10</f>
        <v>50</v>
      </c>
      <c r="F3">
        <f t="shared" ref="F3:F38" ca="1" si="4">(10-C3)+ROUND(RAND()*8+1,0)*10</f>
        <v>74</v>
      </c>
      <c r="G3" t="str">
        <f t="shared" ref="G3:G38" ca="1" si="5">E3&amp;" + "&amp;D3&amp;" + "&amp;F3&amp;" ="</f>
        <v>50 + 96 + 74 =</v>
      </c>
      <c r="H3" t="str">
        <f t="shared" ref="H3:H38" ca="1" si="6">E3&amp;" + ("&amp;D3&amp;" + "&amp;F3&amp;") = "&amp;E3&amp;" + "&amp;D3+F3&amp;" = "&amp;D3+E3+F3</f>
        <v>50 + (96 + 74) = 50 + 170 = 220</v>
      </c>
      <c r="M3" s="2"/>
    </row>
    <row r="4" spans="1:13" ht="15" x14ac:dyDescent="0.2">
      <c r="B4">
        <f t="shared" ca="1" si="0"/>
        <v>23</v>
      </c>
      <c r="C4">
        <f t="shared" ca="1" si="1"/>
        <v>1</v>
      </c>
      <c r="D4">
        <f t="shared" ca="1" si="2"/>
        <v>31</v>
      </c>
      <c r="E4" s="3">
        <f t="shared" ca="1" si="3"/>
        <v>98</v>
      </c>
      <c r="F4">
        <f t="shared" ca="1" si="4"/>
        <v>99</v>
      </c>
      <c r="G4" t="str">
        <f t="shared" ca="1" si="5"/>
        <v>98 + 31 + 99 =</v>
      </c>
      <c r="H4" t="str">
        <f t="shared" ca="1" si="6"/>
        <v>98 + (31 + 99) = 98 + 130 = 228</v>
      </c>
      <c r="M4" s="2"/>
    </row>
    <row r="5" spans="1:13" ht="15" x14ac:dyDescent="0.2">
      <c r="B5">
        <f t="shared" ca="1" si="0"/>
        <v>6</v>
      </c>
      <c r="C5">
        <f t="shared" ca="1" si="1"/>
        <v>9</v>
      </c>
      <c r="D5">
        <f t="shared" ca="1" si="2"/>
        <v>29</v>
      </c>
      <c r="E5" s="3">
        <f t="shared" ca="1" si="3"/>
        <v>36</v>
      </c>
      <c r="F5">
        <f t="shared" ca="1" si="4"/>
        <v>41</v>
      </c>
      <c r="G5" t="str">
        <f t="shared" ca="1" si="5"/>
        <v>36 + 29 + 41 =</v>
      </c>
      <c r="H5" t="str">
        <f t="shared" ca="1" si="6"/>
        <v>36 + (29 + 41) = 36 + 70 = 106</v>
      </c>
      <c r="M5" s="2"/>
    </row>
    <row r="6" spans="1:13" ht="15" x14ac:dyDescent="0.2">
      <c r="B6">
        <f t="shared" ca="1" si="0"/>
        <v>26</v>
      </c>
      <c r="C6">
        <f t="shared" ca="1" si="1"/>
        <v>2</v>
      </c>
      <c r="D6">
        <f t="shared" ca="1" si="2"/>
        <v>52</v>
      </c>
      <c r="E6" s="3">
        <f t="shared" ca="1" si="3"/>
        <v>80</v>
      </c>
      <c r="F6">
        <f t="shared" ca="1" si="4"/>
        <v>28</v>
      </c>
      <c r="G6" t="str">
        <f t="shared" ca="1" si="5"/>
        <v>80 + 52 + 28 =</v>
      </c>
      <c r="H6" t="str">
        <f t="shared" ca="1" si="6"/>
        <v>80 + (52 + 28) = 80 + 80 = 160</v>
      </c>
      <c r="M6" s="2"/>
    </row>
    <row r="7" spans="1:13" ht="15" x14ac:dyDescent="0.2">
      <c r="B7">
        <f t="shared" ca="1" si="0"/>
        <v>9</v>
      </c>
      <c r="C7">
        <f t="shared" ca="1" si="1"/>
        <v>3</v>
      </c>
      <c r="D7">
        <f t="shared" ca="1" si="2"/>
        <v>63</v>
      </c>
      <c r="E7" s="3">
        <f t="shared" ca="1" si="3"/>
        <v>25</v>
      </c>
      <c r="F7">
        <f t="shared" ca="1" si="4"/>
        <v>97</v>
      </c>
      <c r="G7" t="str">
        <f t="shared" ca="1" si="5"/>
        <v>25 + 63 + 97 =</v>
      </c>
      <c r="H7" t="str">
        <f t="shared" ca="1" si="6"/>
        <v>25 + (63 + 97) = 25 + 160 = 185</v>
      </c>
      <c r="M7" s="2"/>
    </row>
    <row r="8" spans="1:13" ht="15" x14ac:dyDescent="0.2">
      <c r="B8">
        <f t="shared" ca="1" si="0"/>
        <v>29</v>
      </c>
      <c r="C8">
        <f t="shared" ca="1" si="1"/>
        <v>4</v>
      </c>
      <c r="D8">
        <f t="shared" ca="1" si="2"/>
        <v>34</v>
      </c>
      <c r="E8" s="3">
        <f t="shared" ca="1" si="3"/>
        <v>39</v>
      </c>
      <c r="F8">
        <f t="shared" ca="1" si="4"/>
        <v>76</v>
      </c>
      <c r="G8" t="str">
        <f t="shared" ca="1" si="5"/>
        <v>39 + 34 + 76 =</v>
      </c>
      <c r="H8" t="str">
        <f t="shared" ca="1" si="6"/>
        <v>39 + (34 + 76) = 39 + 110 = 149</v>
      </c>
      <c r="M8" s="2"/>
    </row>
    <row r="9" spans="1:13" ht="15" x14ac:dyDescent="0.2">
      <c r="B9">
        <f t="shared" ca="1" si="0"/>
        <v>12</v>
      </c>
      <c r="C9">
        <f t="shared" ca="1" si="1"/>
        <v>5</v>
      </c>
      <c r="D9">
        <f t="shared" ca="1" si="2"/>
        <v>25</v>
      </c>
      <c r="E9" s="3">
        <f t="shared" ca="1" si="3"/>
        <v>72</v>
      </c>
      <c r="F9">
        <f t="shared" ca="1" si="4"/>
        <v>45</v>
      </c>
      <c r="G9" t="str">
        <f t="shared" ca="1" si="5"/>
        <v>72 + 25 + 45 =</v>
      </c>
      <c r="H9" t="str">
        <f t="shared" ca="1" si="6"/>
        <v>72 + (25 + 45) = 72 + 70 = 142</v>
      </c>
      <c r="M9" s="2"/>
    </row>
    <row r="10" spans="1:13" ht="15" x14ac:dyDescent="0.2">
      <c r="B10">
        <f t="shared" ca="1" si="0"/>
        <v>32</v>
      </c>
      <c r="C10">
        <f t="shared" ca="1" si="1"/>
        <v>6</v>
      </c>
      <c r="D10">
        <f t="shared" ca="1" si="2"/>
        <v>26</v>
      </c>
      <c r="E10" s="3">
        <f t="shared" ca="1" si="3"/>
        <v>87</v>
      </c>
      <c r="F10">
        <f t="shared" ca="1" si="4"/>
        <v>44</v>
      </c>
      <c r="G10" t="str">
        <f t="shared" ca="1" si="5"/>
        <v>87 + 26 + 44 =</v>
      </c>
      <c r="H10" t="str">
        <f t="shared" ca="1" si="6"/>
        <v>87 + (26 + 44) = 87 + 70 = 157</v>
      </c>
      <c r="M10" s="2"/>
    </row>
    <row r="11" spans="1:13" ht="15" x14ac:dyDescent="0.2">
      <c r="B11">
        <f t="shared" ca="1" si="0"/>
        <v>15</v>
      </c>
      <c r="C11">
        <f t="shared" ca="1" si="1"/>
        <v>6</v>
      </c>
      <c r="D11">
        <f t="shared" ca="1" si="2"/>
        <v>66</v>
      </c>
      <c r="E11" s="3">
        <f t="shared" ca="1" si="3"/>
        <v>88</v>
      </c>
      <c r="F11">
        <f t="shared" ca="1" si="4"/>
        <v>54</v>
      </c>
      <c r="G11" t="str">
        <f t="shared" ca="1" si="5"/>
        <v>88 + 66 + 54 =</v>
      </c>
      <c r="H11" t="str">
        <f t="shared" ca="1" si="6"/>
        <v>88 + (66 + 54) = 88 + 120 = 208</v>
      </c>
      <c r="M11" s="2"/>
    </row>
    <row r="12" spans="1:13" ht="15" x14ac:dyDescent="0.2">
      <c r="B12">
        <f t="shared" ca="1" si="0"/>
        <v>35</v>
      </c>
      <c r="C12">
        <f t="shared" ca="1" si="1"/>
        <v>5</v>
      </c>
      <c r="D12">
        <f t="shared" ca="1" si="2"/>
        <v>95</v>
      </c>
      <c r="E12" s="3">
        <f t="shared" ca="1" si="3"/>
        <v>59</v>
      </c>
      <c r="F12">
        <f t="shared" ca="1" si="4"/>
        <v>45</v>
      </c>
      <c r="G12" t="str">
        <f t="shared" ca="1" si="5"/>
        <v>59 + 95 + 45 =</v>
      </c>
      <c r="H12" t="str">
        <f t="shared" ca="1" si="6"/>
        <v>59 + (95 + 45) = 59 + 140 = 199</v>
      </c>
      <c r="M12" s="2"/>
    </row>
    <row r="13" spans="1:13" ht="15" x14ac:dyDescent="0.2">
      <c r="B13">
        <f t="shared" ca="1" si="0"/>
        <v>18</v>
      </c>
      <c r="C13">
        <f t="shared" ca="1" si="1"/>
        <v>6</v>
      </c>
      <c r="D13">
        <f t="shared" ca="1" si="2"/>
        <v>86</v>
      </c>
      <c r="E13" s="3">
        <f t="shared" ca="1" si="3"/>
        <v>20</v>
      </c>
      <c r="F13">
        <f t="shared" ca="1" si="4"/>
        <v>94</v>
      </c>
      <c r="G13" t="str">
        <f t="shared" ca="1" si="5"/>
        <v>20 + 86 + 94 =</v>
      </c>
      <c r="H13" t="str">
        <f t="shared" ca="1" si="6"/>
        <v>20 + (86 + 94) = 20 + 180 = 200</v>
      </c>
      <c r="M13" s="2"/>
    </row>
    <row r="14" spans="1:13" ht="15" x14ac:dyDescent="0.2">
      <c r="B14">
        <f t="shared" ca="1" si="0"/>
        <v>1</v>
      </c>
      <c r="C14">
        <f t="shared" ca="1" si="1"/>
        <v>3</v>
      </c>
      <c r="D14">
        <f t="shared" ca="1" si="2"/>
        <v>63</v>
      </c>
      <c r="E14" s="3">
        <f t="shared" ca="1" si="3"/>
        <v>53</v>
      </c>
      <c r="F14">
        <f t="shared" ca="1" si="4"/>
        <v>57</v>
      </c>
      <c r="G14" t="str">
        <f t="shared" ca="1" si="5"/>
        <v>53 + 63 + 57 =</v>
      </c>
      <c r="H14" t="str">
        <f t="shared" ca="1" si="6"/>
        <v>53 + (63 + 57) = 53 + 120 = 173</v>
      </c>
      <c r="M14" s="2"/>
    </row>
    <row r="15" spans="1:13" ht="15" x14ac:dyDescent="0.2">
      <c r="B15">
        <f t="shared" ca="1" si="0"/>
        <v>21</v>
      </c>
      <c r="C15">
        <f t="shared" ca="1" si="1"/>
        <v>6</v>
      </c>
      <c r="D15">
        <f t="shared" ca="1" si="2"/>
        <v>26</v>
      </c>
      <c r="E15" s="3">
        <f t="shared" ca="1" si="3"/>
        <v>82</v>
      </c>
      <c r="F15">
        <f t="shared" ca="1" si="4"/>
        <v>74</v>
      </c>
      <c r="G15" t="str">
        <f t="shared" ca="1" si="5"/>
        <v>82 + 26 + 74 =</v>
      </c>
      <c r="H15" t="str">
        <f t="shared" ca="1" si="6"/>
        <v>82 + (26 + 74) = 82 + 100 = 182</v>
      </c>
      <c r="M15" s="2"/>
    </row>
    <row r="16" spans="1:13" ht="15" x14ac:dyDescent="0.2">
      <c r="B16">
        <f t="shared" ca="1" si="0"/>
        <v>4</v>
      </c>
      <c r="C16">
        <f t="shared" ca="1" si="1"/>
        <v>4</v>
      </c>
      <c r="D16">
        <f t="shared" ca="1" si="2"/>
        <v>44</v>
      </c>
      <c r="E16" s="3">
        <f t="shared" ca="1" si="3"/>
        <v>57</v>
      </c>
      <c r="F16">
        <f t="shared" ca="1" si="4"/>
        <v>66</v>
      </c>
      <c r="G16" t="str">
        <f t="shared" ca="1" si="5"/>
        <v>57 + 44 + 66 =</v>
      </c>
      <c r="H16" t="str">
        <f t="shared" ca="1" si="6"/>
        <v>57 + (44 + 66) = 57 + 110 = 167</v>
      </c>
      <c r="M16" s="2"/>
    </row>
    <row r="17" spans="2:13" ht="15" x14ac:dyDescent="0.2">
      <c r="B17">
        <f t="shared" ca="1" si="0"/>
        <v>24</v>
      </c>
      <c r="C17">
        <f t="shared" ca="1" si="1"/>
        <v>6</v>
      </c>
      <c r="D17">
        <f t="shared" ca="1" si="2"/>
        <v>46</v>
      </c>
      <c r="E17" s="3">
        <f t="shared" ca="1" si="3"/>
        <v>16</v>
      </c>
      <c r="F17">
        <f t="shared" ca="1" si="4"/>
        <v>84</v>
      </c>
      <c r="G17" t="str">
        <f t="shared" ca="1" si="5"/>
        <v>16 + 46 + 84 =</v>
      </c>
      <c r="H17" t="str">
        <f t="shared" ca="1" si="6"/>
        <v>16 + (46 + 84) = 16 + 130 = 146</v>
      </c>
      <c r="M17" s="2"/>
    </row>
    <row r="18" spans="2:13" ht="15" x14ac:dyDescent="0.2">
      <c r="B18">
        <f t="shared" ca="1" si="0"/>
        <v>7</v>
      </c>
      <c r="C18">
        <f t="shared" ca="1" si="1"/>
        <v>4</v>
      </c>
      <c r="D18">
        <f t="shared" ca="1" si="2"/>
        <v>44</v>
      </c>
      <c r="E18" s="3">
        <f t="shared" ca="1" si="3"/>
        <v>18</v>
      </c>
      <c r="F18">
        <f t="shared" ca="1" si="4"/>
        <v>76</v>
      </c>
      <c r="G18" t="str">
        <f t="shared" ca="1" si="5"/>
        <v>18 + 44 + 76 =</v>
      </c>
      <c r="H18" t="str">
        <f t="shared" ca="1" si="6"/>
        <v>18 + (44 + 76) = 18 + 120 = 138</v>
      </c>
      <c r="M18" s="2"/>
    </row>
    <row r="19" spans="2:13" ht="15" x14ac:dyDescent="0.2">
      <c r="B19">
        <f t="shared" ca="1" si="0"/>
        <v>27</v>
      </c>
      <c r="C19">
        <f t="shared" ca="1" si="1"/>
        <v>7</v>
      </c>
      <c r="D19">
        <f t="shared" ca="1" si="2"/>
        <v>27</v>
      </c>
      <c r="E19" s="3">
        <f t="shared" ca="1" si="3"/>
        <v>67</v>
      </c>
      <c r="F19">
        <f t="shared" ca="1" si="4"/>
        <v>43</v>
      </c>
      <c r="G19" t="str">
        <f t="shared" ca="1" si="5"/>
        <v>67 + 27 + 43 =</v>
      </c>
      <c r="H19" t="str">
        <f t="shared" ca="1" si="6"/>
        <v>67 + (27 + 43) = 67 + 70 = 137</v>
      </c>
      <c r="M19" s="2"/>
    </row>
    <row r="20" spans="2:13" ht="15" x14ac:dyDescent="0.2">
      <c r="B20">
        <f t="shared" ca="1" si="0"/>
        <v>10</v>
      </c>
      <c r="C20">
        <f t="shared" ca="1" si="1"/>
        <v>9</v>
      </c>
      <c r="D20">
        <f t="shared" ca="1" si="2"/>
        <v>49</v>
      </c>
      <c r="E20" s="3">
        <f t="shared" ca="1" si="3"/>
        <v>72</v>
      </c>
      <c r="F20">
        <f t="shared" ca="1" si="4"/>
        <v>81</v>
      </c>
      <c r="G20" t="str">
        <f t="shared" ca="1" si="5"/>
        <v>72 + 49 + 81 =</v>
      </c>
      <c r="H20" t="str">
        <f t="shared" ca="1" si="6"/>
        <v>72 + (49 + 81) = 72 + 130 = 202</v>
      </c>
      <c r="M20" s="2"/>
    </row>
    <row r="21" spans="2:13" ht="15" x14ac:dyDescent="0.2">
      <c r="B21">
        <f t="shared" ca="1" si="0"/>
        <v>30</v>
      </c>
      <c r="C21">
        <f t="shared" ca="1" si="1"/>
        <v>7</v>
      </c>
      <c r="D21">
        <f t="shared" ca="1" si="2"/>
        <v>27</v>
      </c>
      <c r="E21" s="3">
        <f t="shared" ca="1" si="3"/>
        <v>26</v>
      </c>
      <c r="F21">
        <f t="shared" ca="1" si="4"/>
        <v>33</v>
      </c>
      <c r="G21" t="str">
        <f t="shared" ca="1" si="5"/>
        <v>26 + 27 + 33 =</v>
      </c>
      <c r="H21" t="str">
        <f t="shared" ca="1" si="6"/>
        <v>26 + (27 + 33) = 26 + 60 = 86</v>
      </c>
      <c r="M21" s="2"/>
    </row>
    <row r="22" spans="2:13" x14ac:dyDescent="0.2">
      <c r="B22">
        <f t="shared" ca="1" si="0"/>
        <v>13</v>
      </c>
      <c r="C22">
        <f t="shared" ca="1" si="1"/>
        <v>5</v>
      </c>
      <c r="D22">
        <f t="shared" ca="1" si="2"/>
        <v>95</v>
      </c>
      <c r="E22" s="3">
        <f t="shared" ca="1" si="3"/>
        <v>62</v>
      </c>
      <c r="F22">
        <f t="shared" ca="1" si="4"/>
        <v>25</v>
      </c>
      <c r="G22" t="str">
        <f t="shared" ca="1" si="5"/>
        <v>62 + 95 + 25 =</v>
      </c>
      <c r="H22" t="str">
        <f t="shared" ca="1" si="6"/>
        <v>62 + (95 + 25) = 62 + 120 = 182</v>
      </c>
    </row>
    <row r="23" spans="2:13" x14ac:dyDescent="0.2">
      <c r="B23">
        <f t="shared" ca="1" si="0"/>
        <v>33</v>
      </c>
      <c r="C23">
        <f t="shared" ca="1" si="1"/>
        <v>6</v>
      </c>
      <c r="D23">
        <f t="shared" ca="1" si="2"/>
        <v>66</v>
      </c>
      <c r="E23" s="3">
        <f t="shared" ca="1" si="3"/>
        <v>27</v>
      </c>
      <c r="F23">
        <f t="shared" ca="1" si="4"/>
        <v>94</v>
      </c>
      <c r="G23" t="str">
        <f t="shared" ca="1" si="5"/>
        <v>27 + 66 + 94 =</v>
      </c>
      <c r="H23" t="str">
        <f t="shared" ca="1" si="6"/>
        <v>27 + (66 + 94) = 27 + 160 = 187</v>
      </c>
    </row>
    <row r="24" spans="2:13" x14ac:dyDescent="0.2">
      <c r="B24">
        <f t="shared" ca="1" si="0"/>
        <v>16</v>
      </c>
      <c r="C24">
        <f t="shared" ca="1" si="1"/>
        <v>1</v>
      </c>
      <c r="D24">
        <f t="shared" ca="1" si="2"/>
        <v>31</v>
      </c>
      <c r="E24" s="3">
        <f t="shared" ca="1" si="3"/>
        <v>80</v>
      </c>
      <c r="F24">
        <f t="shared" ca="1" si="4"/>
        <v>79</v>
      </c>
      <c r="G24" t="str">
        <f t="shared" ca="1" si="5"/>
        <v>80 + 31 + 79 =</v>
      </c>
      <c r="H24" t="str">
        <f t="shared" ca="1" si="6"/>
        <v>80 + (31 + 79) = 80 + 110 = 190</v>
      </c>
    </row>
    <row r="25" spans="2:13" x14ac:dyDescent="0.2">
      <c r="B25">
        <f t="shared" ca="1" si="0"/>
        <v>36</v>
      </c>
      <c r="C25">
        <f t="shared" ca="1" si="1"/>
        <v>2</v>
      </c>
      <c r="D25">
        <f t="shared" ca="1" si="2"/>
        <v>12</v>
      </c>
      <c r="E25" s="3">
        <f t="shared" ca="1" si="3"/>
        <v>60</v>
      </c>
      <c r="F25">
        <f t="shared" ca="1" si="4"/>
        <v>48</v>
      </c>
      <c r="G25" t="str">
        <f t="shared" ca="1" si="5"/>
        <v>60 + 12 + 48 =</v>
      </c>
      <c r="H25" t="str">
        <f t="shared" ca="1" si="6"/>
        <v>60 + (12 + 48) = 60 + 60 = 120</v>
      </c>
    </row>
    <row r="26" spans="2:13" x14ac:dyDescent="0.2">
      <c r="B26">
        <f t="shared" ca="1" si="0"/>
        <v>19</v>
      </c>
      <c r="C26">
        <f t="shared" ca="1" si="1"/>
        <v>6</v>
      </c>
      <c r="D26">
        <f t="shared" ca="1" si="2"/>
        <v>16</v>
      </c>
      <c r="E26" s="3">
        <f t="shared" ca="1" si="3"/>
        <v>67</v>
      </c>
      <c r="F26">
        <f t="shared" ca="1" si="4"/>
        <v>54</v>
      </c>
      <c r="G26" t="str">
        <f t="shared" ca="1" si="5"/>
        <v>67 + 16 + 54 =</v>
      </c>
      <c r="H26" t="str">
        <f t="shared" ca="1" si="6"/>
        <v>67 + (16 + 54) = 67 + 70 = 137</v>
      </c>
    </row>
    <row r="27" spans="2:13" x14ac:dyDescent="0.2">
      <c r="B27">
        <f t="shared" ca="1" si="0"/>
        <v>2</v>
      </c>
      <c r="C27">
        <f t="shared" ca="1" si="1"/>
        <v>1</v>
      </c>
      <c r="D27">
        <f t="shared" ca="1" si="2"/>
        <v>51</v>
      </c>
      <c r="E27" s="3">
        <f t="shared" ca="1" si="3"/>
        <v>93</v>
      </c>
      <c r="F27">
        <f t="shared" ca="1" si="4"/>
        <v>79</v>
      </c>
      <c r="G27" t="str">
        <f t="shared" ca="1" si="5"/>
        <v>93 + 51 + 79 =</v>
      </c>
      <c r="H27" t="str">
        <f t="shared" ca="1" si="6"/>
        <v>93 + (51 + 79) = 93 + 130 = 223</v>
      </c>
    </row>
    <row r="28" spans="2:13" x14ac:dyDescent="0.2">
      <c r="B28">
        <f t="shared" ca="1" si="0"/>
        <v>22</v>
      </c>
      <c r="C28">
        <f t="shared" ca="1" si="1"/>
        <v>4</v>
      </c>
      <c r="D28">
        <f t="shared" ca="1" si="2"/>
        <v>44</v>
      </c>
      <c r="E28" s="3">
        <f t="shared" ca="1" si="3"/>
        <v>41</v>
      </c>
      <c r="F28">
        <f t="shared" ca="1" si="4"/>
        <v>46</v>
      </c>
      <c r="G28" t="str">
        <f t="shared" ca="1" si="5"/>
        <v>41 + 44 + 46 =</v>
      </c>
      <c r="H28" t="str">
        <f t="shared" ca="1" si="6"/>
        <v>41 + (44 + 46) = 41 + 90 = 131</v>
      </c>
    </row>
    <row r="29" spans="2:13" x14ac:dyDescent="0.2">
      <c r="B29">
        <f t="shared" ca="1" si="0"/>
        <v>5</v>
      </c>
      <c r="C29">
        <f t="shared" ca="1" si="1"/>
        <v>6</v>
      </c>
      <c r="D29">
        <f t="shared" ca="1" si="2"/>
        <v>26</v>
      </c>
      <c r="E29" s="3">
        <f t="shared" ca="1" si="3"/>
        <v>45</v>
      </c>
      <c r="F29">
        <f t="shared" ca="1" si="4"/>
        <v>74</v>
      </c>
      <c r="G29" t="str">
        <f t="shared" ca="1" si="5"/>
        <v>45 + 26 + 74 =</v>
      </c>
      <c r="H29" t="str">
        <f t="shared" ca="1" si="6"/>
        <v>45 + (26 + 74) = 45 + 100 = 145</v>
      </c>
    </row>
    <row r="30" spans="2:13" x14ac:dyDescent="0.2">
      <c r="B30">
        <f t="shared" ca="1" si="0"/>
        <v>25</v>
      </c>
      <c r="C30">
        <f t="shared" ca="1" si="1"/>
        <v>2</v>
      </c>
      <c r="D30">
        <f t="shared" ca="1" si="2"/>
        <v>72</v>
      </c>
      <c r="E30" s="3">
        <f t="shared" ca="1" si="3"/>
        <v>79</v>
      </c>
      <c r="F30">
        <f t="shared" ca="1" si="4"/>
        <v>78</v>
      </c>
      <c r="G30" t="str">
        <f t="shared" ca="1" si="5"/>
        <v>79 + 72 + 78 =</v>
      </c>
      <c r="H30" t="str">
        <f t="shared" ca="1" si="6"/>
        <v>79 + (72 + 78) = 79 + 150 = 229</v>
      </c>
    </row>
    <row r="31" spans="2:13" x14ac:dyDescent="0.2">
      <c r="B31">
        <f t="shared" ca="1" si="0"/>
        <v>8</v>
      </c>
      <c r="C31">
        <f t="shared" ca="1" si="1"/>
        <v>6</v>
      </c>
      <c r="D31">
        <f t="shared" ca="1" si="2"/>
        <v>56</v>
      </c>
      <c r="E31" s="3">
        <f t="shared" ca="1" si="3"/>
        <v>42</v>
      </c>
      <c r="F31">
        <f t="shared" ca="1" si="4"/>
        <v>54</v>
      </c>
      <c r="G31" t="str">
        <f t="shared" ca="1" si="5"/>
        <v>42 + 56 + 54 =</v>
      </c>
      <c r="H31" t="str">
        <f t="shared" ca="1" si="6"/>
        <v>42 + (56 + 54) = 42 + 110 = 152</v>
      </c>
    </row>
    <row r="32" spans="2:13" x14ac:dyDescent="0.2">
      <c r="B32">
        <f t="shared" ca="1" si="0"/>
        <v>28</v>
      </c>
      <c r="C32">
        <f t="shared" ca="1" si="1"/>
        <v>7</v>
      </c>
      <c r="D32">
        <f t="shared" ca="1" si="2"/>
        <v>97</v>
      </c>
      <c r="E32" s="3">
        <f t="shared" ca="1" si="3"/>
        <v>47</v>
      </c>
      <c r="F32">
        <f t="shared" ca="1" si="4"/>
        <v>13</v>
      </c>
      <c r="G32" t="str">
        <f t="shared" ca="1" si="5"/>
        <v>47 + 97 + 13 =</v>
      </c>
      <c r="H32" t="str">
        <f t="shared" ca="1" si="6"/>
        <v>47 + (97 + 13) = 47 + 110 = 157</v>
      </c>
    </row>
    <row r="33" spans="2:8" x14ac:dyDescent="0.2">
      <c r="B33">
        <f t="shared" ca="1" si="0"/>
        <v>11</v>
      </c>
      <c r="C33">
        <f t="shared" ca="1" si="1"/>
        <v>4</v>
      </c>
      <c r="D33">
        <f t="shared" ca="1" si="2"/>
        <v>44</v>
      </c>
      <c r="E33" s="3">
        <f t="shared" ca="1" si="3"/>
        <v>54</v>
      </c>
      <c r="F33">
        <f t="shared" ca="1" si="4"/>
        <v>96</v>
      </c>
      <c r="G33" t="str">
        <f t="shared" ca="1" si="5"/>
        <v>54 + 44 + 96 =</v>
      </c>
      <c r="H33" t="str">
        <f t="shared" ca="1" si="6"/>
        <v>54 + (44 + 96) = 54 + 140 = 194</v>
      </c>
    </row>
    <row r="34" spans="2:8" x14ac:dyDescent="0.2">
      <c r="B34">
        <f t="shared" ca="1" si="0"/>
        <v>31</v>
      </c>
      <c r="C34">
        <f t="shared" ca="1" si="1"/>
        <v>2</v>
      </c>
      <c r="D34">
        <f t="shared" ca="1" si="2"/>
        <v>52</v>
      </c>
      <c r="E34" s="3">
        <f t="shared" ca="1" si="3"/>
        <v>21</v>
      </c>
      <c r="F34">
        <f t="shared" ca="1" si="4"/>
        <v>68</v>
      </c>
      <c r="G34" t="str">
        <f t="shared" ca="1" si="5"/>
        <v>21 + 52 + 68 =</v>
      </c>
      <c r="H34" t="str">
        <f t="shared" ca="1" si="6"/>
        <v>21 + (52 + 68) = 21 + 120 = 141</v>
      </c>
    </row>
    <row r="35" spans="2:8" x14ac:dyDescent="0.2">
      <c r="B35">
        <f t="shared" ca="1" si="0"/>
        <v>14</v>
      </c>
      <c r="C35">
        <f t="shared" ca="1" si="1"/>
        <v>1</v>
      </c>
      <c r="D35">
        <f t="shared" ca="1" si="2"/>
        <v>51</v>
      </c>
      <c r="E35" s="3">
        <f t="shared" ca="1" si="3"/>
        <v>54</v>
      </c>
      <c r="F35">
        <f t="shared" ca="1" si="4"/>
        <v>89</v>
      </c>
      <c r="G35" t="str">
        <f t="shared" ca="1" si="5"/>
        <v>54 + 51 + 89 =</v>
      </c>
      <c r="H35" t="str">
        <f t="shared" ca="1" si="6"/>
        <v>54 + (51 + 89) = 54 + 140 = 194</v>
      </c>
    </row>
    <row r="36" spans="2:8" x14ac:dyDescent="0.2">
      <c r="B36">
        <f t="shared" ca="1" si="0"/>
        <v>34</v>
      </c>
      <c r="C36">
        <f t="shared" ca="1" si="1"/>
        <v>5</v>
      </c>
      <c r="D36">
        <f t="shared" ca="1" si="2"/>
        <v>65</v>
      </c>
      <c r="E36" s="3">
        <f t="shared" ca="1" si="3"/>
        <v>83</v>
      </c>
      <c r="F36">
        <f t="shared" ca="1" si="4"/>
        <v>45</v>
      </c>
      <c r="G36" t="str">
        <f t="shared" ca="1" si="5"/>
        <v>83 + 65 + 45 =</v>
      </c>
      <c r="H36" t="str">
        <f t="shared" ca="1" si="6"/>
        <v>83 + (65 + 45) = 83 + 110 = 193</v>
      </c>
    </row>
    <row r="37" spans="2:8" x14ac:dyDescent="0.2">
      <c r="B37">
        <f t="shared" ca="1" si="0"/>
        <v>17</v>
      </c>
      <c r="C37">
        <f t="shared" ca="1" si="1"/>
        <v>2</v>
      </c>
      <c r="D37">
        <f t="shared" ca="1" si="2"/>
        <v>82</v>
      </c>
      <c r="E37" s="3">
        <f t="shared" ca="1" si="3"/>
        <v>69</v>
      </c>
      <c r="F37">
        <f t="shared" ca="1" si="4"/>
        <v>68</v>
      </c>
      <c r="G37" t="str">
        <f t="shared" ca="1" si="5"/>
        <v>69 + 82 + 68 =</v>
      </c>
      <c r="H37" t="str">
        <f t="shared" ca="1" si="6"/>
        <v>69 + (82 + 68) = 69 + 150 = 219</v>
      </c>
    </row>
    <row r="38" spans="2:8" x14ac:dyDescent="0.2">
      <c r="B38">
        <f ca="1">MOD(B37+$A$2,$A$1)</f>
        <v>0</v>
      </c>
      <c r="C38">
        <f t="shared" ca="1" si="1"/>
        <v>9</v>
      </c>
      <c r="D38">
        <f t="shared" ca="1" si="2"/>
        <v>99</v>
      </c>
      <c r="E38" s="3">
        <f t="shared" ca="1" si="3"/>
        <v>79</v>
      </c>
      <c r="F38">
        <f t="shared" ca="1" si="4"/>
        <v>21</v>
      </c>
      <c r="G38" t="str">
        <f t="shared" ca="1" si="5"/>
        <v>79 + 99 + 21 =</v>
      </c>
      <c r="H38" t="str">
        <f t="shared" ca="1" si="6"/>
        <v>79 + (99 + 21) = 79 + 120 = 199</v>
      </c>
    </row>
    <row r="39" spans="2:8" ht="15" x14ac:dyDescent="0.2">
      <c r="B39" s="1"/>
    </row>
    <row r="41" spans="2:8" ht="15" x14ac:dyDescent="0.2">
      <c r="B41" s="2"/>
    </row>
    <row r="43" spans="2:8" ht="15" x14ac:dyDescent="0.2">
      <c r="B43" s="1"/>
    </row>
    <row r="44" spans="2:8" ht="15" x14ac:dyDescent="0.2">
      <c r="B44" s="1"/>
    </row>
    <row r="45" spans="2:8" ht="15" x14ac:dyDescent="0.2">
      <c r="B45" s="1"/>
    </row>
    <row r="46" spans="2:8" ht="15" x14ac:dyDescent="0.2">
      <c r="B46" s="1"/>
    </row>
    <row r="47" spans="2:8" ht="15" x14ac:dyDescent="0.2">
      <c r="B47" s="1"/>
    </row>
    <row r="48" spans="2:8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Daten1</vt:lpstr>
      <vt:lpstr>Daten2</vt:lpstr>
      <vt:lpstr>Daten3</vt:lpstr>
      <vt:lpstr>Daten4</vt:lpstr>
      <vt:lpstr>Daten5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Hunsicker, Sascha (SascHuns09)</cp:lastModifiedBy>
  <cp:lastPrinted>2020-09-29T11:34:30Z</cp:lastPrinted>
  <dcterms:created xsi:type="dcterms:W3CDTF">2009-10-08T17:52:09Z</dcterms:created>
  <dcterms:modified xsi:type="dcterms:W3CDTF">2020-09-29T11:35:39Z</dcterms:modified>
</cp:coreProperties>
</file>